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book.xml" ContentType="application/vnd.openxmlformats-officedocument.spreadsheetml.sheet.main+xml"/>
  <Override PartName="/xl/sharedStrings.xml" ContentType="application/vnd.openxmlformats-officedocument.spreadsheetml.sharedString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bookViews>
    <workbookView xWindow="0" yWindow="0" windowWidth="27944" windowHeight="12360" activeTab="15" firstSheet="9" tabRatio="909"/>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省对下转移支付预算表09-1" sheetId="13" r:id="rId13"/>
    <sheet name="省对下转移支付绩效目标表09-2" sheetId="14" r:id="rId14"/>
    <sheet name="新增资产配置表10" sheetId="15" r:id="rId15"/>
    <sheet name="上级补助项目支出预算表11" sheetId="16" r:id="rId16"/>
    <sheet name="部门项目中期规划预算表12" sheetId="17" r:id="rId17"/>
  </sheets>
  <definedNames>
    <definedName name="_xlnm._FilterDatabase" localSheetId="7" hidden="1">'部门项目支出预算表05-1'!A8:W92</definedName>
  </definedNames>
  <calcPr calcId="191029"/>
</workbook>
</file>

<file path=xl/sharedStrings.xml><?xml version="1.0" encoding="utf-8"?>
<sst xmlns="http://schemas.openxmlformats.org/spreadsheetml/2006/main" count="2667" uniqueCount="754">
  <si>
    <t>预算01-1表</t>
  </si>
  <si>
    <t>2025年财务收支预算总表部门</t>
  </si>
  <si>
    <t>单位名称：新平彝族傣族自治县人民政府桂山街道办事处</t>
  </si>
  <si>
    <t>单位:元</t>
  </si>
  <si>
    <t>收        入</t>
  </si>
  <si>
    <t>支        出</t>
  </si>
  <si>
    <t>项      目</t>
  </si>
  <si>
    <t>预算数</t>
  </si>
  <si>
    <t>项目（按功能分类）</t>
  </si>
  <si>
    <t>一、一般公共预算拨款收入</t>
  </si>
  <si>
    <t>二、政府性基金预算拨款收入</t>
  </si>
  <si>
    <t>其他拓展巩固脱贫攻坚成果衔接乡村振兴支出</t>
  </si>
  <si>
    <t>三、国有资本经营预算拨款收入</t>
  </si>
  <si>
    <t>四、财政专户管理资金收入</t>
  </si>
  <si>
    <t>五、单位资金</t>
  </si>
  <si>
    <t>1、事业收入</t>
  </si>
  <si>
    <t>2、事业单位经营收入</t>
  </si>
  <si>
    <t>3、上级补助收入</t>
  </si>
  <si>
    <t>八、灾害防治及应急管理支出</t>
  </si>
  <si>
    <t>4、附属单位上缴收入</t>
  </si>
  <si>
    <t>九、其他支出</t>
  </si>
  <si>
    <t>5、其他收入</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</si>
  <si>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</si>
  <si>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</si>
  <si>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</si>
  <si>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</si>
  <si>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</si>
  <si>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</si>
  <si>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</si>
  <si>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</si>
  <si>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</si>
  <si>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</si>
  <si>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2025年部门收入预算表</t>
  </si>
  <si>
    <t>部门（单位）代码</t>
  </si>
  <si>
    <t>部门（单位）名称</t>
  </si>
  <si>
    <t>合计</t>
  </si>
  <si>
    <t>本年收入</t>
  </si>
  <si>
    <t>小计</t>
  </si>
  <si>
    <t>一般公共预算</t>
  </si>
  <si>
    <t>政府性基金预算</t>
  </si>
  <si>
    <t>国有资本经营预算</t>
  </si>
  <si>
    <t>财政专户管理资金</t>
  </si>
  <si>
    <t>单位资金收入</t>
  </si>
  <si>
    <t>事业单位经营收入</t>
  </si>
  <si>
    <t>上级补助收入</t>
  </si>
  <si>
    <t>附属单位上缴收入</t>
  </si>
  <si>
    <t>其他收入</t>
  </si>
  <si>
    <t>使用非财政拨款结余</t>
  </si>
  <si>
    <t>事业收入</t>
  </si>
  <si>
    <t>551</t>
  </si>
  <si>
    <t>桂山街道</t>
  </si>
  <si>
    <t>551001</t>
  </si>
  <si>
    <t>新平彝族傣族自治县人民政府桂山街道办事处</t>
  </si>
  <si>
    <t>预算01-3表</t>
  </si>
  <si>
    <t>2026年部门支出预算表</t>
  </si>
  <si>
    <t>科目编码</t>
  </si>
  <si>
    <t>科目名称</t>
  </si>
  <si>
    <t>财政专户管理的支出</t>
  </si>
  <si>
    <t>单位资金</t>
  </si>
  <si>
    <t>事业支出</t>
  </si>
  <si>
    <t>事业单位
经营支出</t>
  </si>
  <si>
    <t>上级补助支出</t>
  </si>
  <si>
    <t>附属单位补助支出</t>
  </si>
  <si>
    <t>其他支出</t>
  </si>
  <si>
    <t>基本支出</t>
  </si>
  <si>
    <t>项目支出</t>
  </si>
  <si>
    <t>201</t>
  </si>
  <si>
    <t>一般公共服务支出</t>
  </si>
  <si>
    <t>20101</t>
  </si>
  <si>
    <t>人大事务</t>
  </si>
  <si>
    <t>2010108</t>
  </si>
  <si>
    <t>代表工作</t>
  </si>
  <si>
    <t>20103</t>
  </si>
  <si>
    <t>政府办公厅（室）及相关机构事务</t>
  </si>
  <si>
    <t>2010301</t>
  </si>
  <si>
    <t>行政运行</t>
  </si>
  <si>
    <t>2010350</t>
  </si>
  <si>
    <t>事业运行</t>
  </si>
  <si>
    <t>2010399</t>
  </si>
  <si>
    <t>其他政府办公厅（室）及相关机构事务支出</t>
  </si>
  <si>
    <t>20132</t>
  </si>
  <si>
    <t>组织事务</t>
  </si>
  <si>
    <t>2013299</t>
  </si>
  <si>
    <t>其他组织事务支出</t>
  </si>
  <si>
    <t>207</t>
  </si>
  <si>
    <t>文化旅游体育与传媒支出</t>
  </si>
  <si>
    <t>20701</t>
  </si>
  <si>
    <t>文化和旅游</t>
  </si>
  <si>
    <t>2070109</t>
  </si>
  <si>
    <t>群众文化</t>
  </si>
  <si>
    <t>208</t>
  </si>
  <si>
    <t>社会保障和就业支出</t>
  </si>
  <si>
    <t>20805</t>
  </si>
  <si>
    <t>行政事业单位养老支出</t>
  </si>
  <si>
    <t>2080501</t>
  </si>
  <si>
    <t>行政单位离退休</t>
  </si>
  <si>
    <t>2080502</t>
  </si>
  <si>
    <t>事业单位离退休</t>
  </si>
  <si>
    <t>2080505</t>
  </si>
  <si>
    <t>机关事业单位基本养老保险缴费支出</t>
  </si>
  <si>
    <t>20808</t>
  </si>
  <si>
    <t>抚恤</t>
  </si>
  <si>
    <t>2080801</t>
  </si>
  <si>
    <t>死亡抚恤</t>
  </si>
  <si>
    <t>20810</t>
  </si>
  <si>
    <t>社会福利</t>
  </si>
  <si>
    <t>养老服务</t>
  </si>
  <si>
    <t>20811</t>
  </si>
  <si>
    <t>残疾人事业</t>
  </si>
  <si>
    <t>2081105</t>
  </si>
  <si>
    <t>残疾人就业</t>
  </si>
  <si>
    <t>2081199</t>
  </si>
  <si>
    <t>其他残疾人事业支出</t>
  </si>
  <si>
    <t>20828</t>
  </si>
  <si>
    <t>退役军人管理事务</t>
  </si>
  <si>
    <t>2082804</t>
  </si>
  <si>
    <t>拥军优属</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</si>
  <si>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</si>
  <si>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</si>
  <si>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</si>
  <si>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</si>
  <si>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</si>
  <si>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</si>
  <si>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</si>
  <si>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</si>
  <si>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</si>
  <si>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</si>
  <si>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</si>
  <si>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</si>
  <si>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213</t>
  </si>
  <si>
    <t>农林水支出</t>
  </si>
  <si>
    <t>21303</t>
  </si>
  <si>
    <t>水利</t>
  </si>
  <si>
    <t>2130316</t>
  </si>
  <si>
    <t>农村水利</t>
  </si>
  <si>
    <t>21307</t>
  </si>
  <si>
    <t>农村综合改革</t>
  </si>
  <si>
    <t xml:space="preserve">   2130701</t>
  </si>
  <si>
    <t xml:space="preserve">   对村级公益事业建设的补助</t>
  </si>
  <si>
    <t>2130705</t>
  </si>
  <si>
    <t>对村民委员会和村党支部的补助</t>
  </si>
  <si>
    <t>220</t>
  </si>
  <si>
    <t>自然资源海洋气象等支出</t>
  </si>
  <si>
    <t>22001</t>
  </si>
  <si>
    <t>自然资源事务</t>
  </si>
  <si>
    <t>2200106</t>
  </si>
  <si>
    <t>自然资源利用与保护</t>
  </si>
  <si>
    <t>221</t>
  </si>
  <si>
    <t>住房保障支出</t>
  </si>
  <si>
    <t>22102</t>
  </si>
  <si>
    <t>住房改革支出</t>
  </si>
  <si>
    <t>2210201</t>
  </si>
  <si>
    <t>住房公积金</t>
  </si>
  <si>
    <t>灾害防治及应急管理支出</t>
  </si>
  <si>
    <t xml:space="preserve">   22406</t>
  </si>
  <si>
    <t xml:space="preserve">    自然灾害防治</t>
  </si>
  <si>
    <t xml:space="preserve">     2240601</t>
  </si>
  <si>
    <t xml:space="preserve">      地质灾害防治</t>
  </si>
  <si>
    <t xml:space="preserve">   22407</t>
  </si>
  <si>
    <t xml:space="preserve">    自然灾害救灾及恢复重建支出</t>
  </si>
  <si>
    <t xml:space="preserve">     2240703</t>
  </si>
  <si>
    <t xml:space="preserve">      自然灾害救助补助</t>
  </si>
  <si>
    <t xml:space="preserve">   22960</t>
  </si>
  <si>
    <t xml:space="preserve">   彩票公益金安排的支出</t>
  </si>
  <si>
    <t xml:space="preserve">     2296003</t>
  </si>
  <si>
    <t>用于体育事业的彩票公益金支出</t>
  </si>
  <si>
    <t xml:space="preserve">     2296006</t>
  </si>
  <si>
    <t>用于残疾人事业的彩票公益金支出</t>
  </si>
  <si>
    <t xml:space="preserve">     2296099</t>
  </si>
  <si>
    <t>合  计</t>
  </si>
  <si>
    <t>预算02-1表</t>
  </si>
  <si>
    <t>2025年部门财政拨款收支预算总表</t>
  </si>
  <si>
    <t>支出功能分类科目</t>
  </si>
  <si>
    <t>一、本年收入</t>
  </si>
  <si>
    <t>一、本年支出</t>
  </si>
  <si>
    <t>（一）一般公共预算拨款</t>
  </si>
  <si>
    <t>（二）政府性基金预算拨款</t>
  </si>
  <si>
    <t>（三）国有资本经营预算拨款</t>
  </si>
  <si>
    <t>二、上年结转</t>
  </si>
  <si>
    <t>二、年终结转结余</t>
  </si>
  <si>
    <t>收 入 总 计</t>
  </si>
  <si>
    <t>预算02-2表</t>
  </si>
  <si>
    <t>2025年一般公共预算支出预算表（按功能科目分类）</t>
  </si>
  <si>
    <t>部门预算支出功能分类科目</t>
  </si>
  <si>
    <t>人员经费</t>
  </si>
  <si>
    <t>公用经费</t>
  </si>
  <si>
    <t>1</t>
  </si>
  <si>
    <t>2</t>
  </si>
  <si>
    <t>3</t>
  </si>
  <si>
    <t>4</t>
  </si>
  <si>
    <t>5</t>
  </si>
  <si>
    <t>6</t>
  </si>
  <si>
    <t>2081006</t>
  </si>
  <si>
    <t>预算03表</t>
  </si>
  <si>
    <t>2025年一般公共预算“三公”经费支出预算表</t>
  </si>
  <si>
    <t>单位：元</t>
  </si>
  <si>
    <t>“三公”经费合计</t>
  </si>
  <si>
    <t>因公出国（境）费</t>
  </si>
  <si>
    <t>公务用车购置及运行费</t>
  </si>
  <si>
    <t>公务接待费</t>
  </si>
  <si>
    <t>公务用车购置费</t>
  </si>
  <si>
    <t>公务用车运行费</t>
  </si>
  <si>
    <t>预算04表</t>
  </si>
  <si>
    <t>2025年部门基本支出预算表</t>
  </si>
  <si>
    <t>单位名称</t>
  </si>
  <si>
    <t>项目代码</t>
  </si>
  <si>
    <t>项目名称</t>
  </si>
  <si>
    <t>功能科目编码</t>
  </si>
  <si>
    <t>功能科目名称</t>
  </si>
  <si>
    <t>经济科目编码</t>
  </si>
  <si>
    <t>经济科目名称</t>
  </si>
  <si>
    <t>资金来源</t>
  </si>
  <si>
    <t>财政拨款结转结余</t>
  </si>
  <si>
    <t>全年数</t>
  </si>
  <si>
    <t>已提前安排</t>
  </si>
  <si>
    <t>抵扣上年垫付资金</t>
  </si>
  <si>
    <t>本次下达</t>
  </si>
  <si>
    <t>另文下达</t>
  </si>
  <si>
    <t>事业单位
经营收入</t>
  </si>
  <si>
    <t>530427210000000015225</t>
  </si>
  <si>
    <t>社会保障缴费</t>
  </si>
  <si>
    <t>机关事业单位基本养老保险缴费</t>
  </si>
  <si>
    <t>职工基本医疗保险缴费</t>
  </si>
  <si>
    <t>公务员医疗补助缴费</t>
  </si>
  <si>
    <t>其他社会保障缴费</t>
  </si>
  <si>
    <t>530427231100001430190</t>
  </si>
  <si>
    <t>公务员基础绩效奖</t>
  </si>
  <si>
    <t>奖金</t>
  </si>
  <si>
    <t>530427261100005162989</t>
  </si>
  <si>
    <t>综合性应急救援特种车辆经费</t>
  </si>
  <si>
    <t>公务用车运行维护费</t>
  </si>
  <si>
    <t>530427210000000015226</t>
  </si>
  <si>
    <t>530427261100004960195</t>
  </si>
  <si>
    <t>行政单位一般公用经费</t>
  </si>
  <si>
    <t>会议费</t>
  </si>
  <si>
    <t>差旅费</t>
  </si>
  <si>
    <t>办公设备购置</t>
  </si>
  <si>
    <t>印刷费</t>
  </si>
  <si>
    <t>培训费</t>
  </si>
  <si>
    <t>办公费</t>
  </si>
  <si>
    <t>水费</t>
  </si>
  <si>
    <t>电费</t>
  </si>
  <si>
    <t>530427261100005105791</t>
  </si>
  <si>
    <t>奖励性绩效工资(地方)</t>
  </si>
  <si>
    <t>绩效工资</t>
  </si>
  <si>
    <t>530427210000000015223</t>
  </si>
  <si>
    <t>行政人员工资支出</t>
  </si>
  <si>
    <t>基本工资</t>
  </si>
  <si>
    <t>津贴补贴</t>
  </si>
  <si>
    <t>530427210000000015229</t>
  </si>
  <si>
    <t>公车购置及运维费</t>
  </si>
  <si>
    <t>530427261100004948853</t>
  </si>
  <si>
    <t>编外人员经费</t>
  </si>
  <si>
    <t>其他工资福利支出</t>
  </si>
  <si>
    <t>530427251100003726561</t>
  </si>
  <si>
    <t>事业人员工资支出</t>
  </si>
  <si>
    <t>530427231100001430210</t>
  </si>
  <si>
    <t>退休干部公用经费</t>
  </si>
  <si>
    <t>其他商品和服务支出</t>
  </si>
  <si>
    <t>530427210000000015230</t>
  </si>
  <si>
    <t>行政人员公务交通补贴</t>
  </si>
  <si>
    <t>其他交通费用</t>
  </si>
  <si>
    <t>530427210000000015231</t>
  </si>
  <si>
    <t>工会经费</t>
  </si>
  <si>
    <t>预算05-1表</t>
  </si>
  <si>
    <t>2025年部门项目支出预算表</t>
  </si>
  <si>
    <t>项目分类</t>
  </si>
  <si>
    <t>项目单位</t>
  </si>
  <si>
    <t>本年拨款</t>
  </si>
  <si>
    <t>其中：本次下达</t>
  </si>
  <si>
    <t>312 民生类</t>
  </si>
  <si>
    <t>530427261100005114442</t>
  </si>
  <si>
    <t>村（社区）、小组运转经费</t>
  </si>
  <si>
    <t>311 专项业务类</t>
  </si>
  <si>
    <t>530427261100005163508</t>
  </si>
  <si>
    <t>桂山街道人大业务保障工作经费</t>
  </si>
  <si>
    <t>530427261100005114339</t>
  </si>
  <si>
    <t>遗属生活困难补助经费</t>
  </si>
  <si>
    <t>生活补助</t>
  </si>
  <si>
    <t>530427261100005155547</t>
  </si>
  <si>
    <t>村（社区）干部一次性离任生活补助经费</t>
  </si>
  <si>
    <t>530427261100005318866</t>
  </si>
  <si>
    <t>桂山街道困难党员关爱行动补助资金</t>
  </si>
  <si>
    <t>313 事业发展类</t>
  </si>
  <si>
    <t>530427251100004493365</t>
  </si>
  <si>
    <t>换届工作经费</t>
  </si>
  <si>
    <t>530427241100002452657</t>
  </si>
  <si>
    <t>桂山街道残疾人事业经费</t>
  </si>
  <si>
    <t>劳务费</t>
  </si>
  <si>
    <t>530427261100005114452</t>
  </si>
  <si>
    <t>其他村（社区）、小组人员经费</t>
  </si>
  <si>
    <t>530427261100005117635</t>
  </si>
  <si>
    <t>桂山街道历史预留矿山复垦复绿工作经费</t>
  </si>
  <si>
    <t>维修（护）费</t>
  </si>
  <si>
    <t>530427261100005114388</t>
  </si>
  <si>
    <t>村（社区）、小组人员经费</t>
  </si>
  <si>
    <t>530427261100005026003</t>
  </si>
  <si>
    <t>桂山街道春节、七一拟慰问困难党员经费</t>
  </si>
  <si>
    <t>530427261100005166546</t>
  </si>
  <si>
    <t>桂山街道工程质量保证金及“三资”管理经费</t>
  </si>
  <si>
    <t>530427261100005164468</t>
  </si>
  <si>
    <t>桂山街道“春节.八一”双拥座谈会经费</t>
  </si>
  <si>
    <t>530427261100005150031</t>
  </si>
  <si>
    <t>文化馆（站）免费开放补助资金</t>
  </si>
  <si>
    <t>530427261100005149581</t>
  </si>
  <si>
    <t>水库坝塘管理人员经费</t>
  </si>
  <si>
    <t>530427261100005268747</t>
  </si>
  <si>
    <t>桂山街道人大活动（调研）经费</t>
  </si>
  <si>
    <t>530427241100002263846</t>
  </si>
  <si>
    <t>定额补助公用经费</t>
  </si>
  <si>
    <t>邮电费</t>
  </si>
  <si>
    <t>委托业务费</t>
  </si>
  <si>
    <t>530427241100002301260</t>
  </si>
  <si>
    <t>桂山街道离退休人员党支部书记、委员补贴及党建工作经费</t>
  </si>
  <si>
    <t>530427261100005268756</t>
  </si>
  <si>
    <t>桂山街道残疾人超比率就业奖及公益性岗位人员养老保险资金</t>
  </si>
  <si>
    <t>530427261100005164101</t>
  </si>
  <si>
    <t>桂山街道居家养老服务中心运营补助经费</t>
  </si>
  <si>
    <t>530427251100004613776</t>
  </si>
  <si>
    <t>桂山街道2025年第二批省级防汛应急救灾资金</t>
  </si>
  <si>
    <t>自然灾害救灾补助</t>
  </si>
  <si>
    <t>530427251100004677539</t>
  </si>
  <si>
    <t>桂山街道中央自然灾害救灾（第十四批）资金</t>
  </si>
  <si>
    <t>地质灾害防治</t>
  </si>
  <si>
    <t>基础设施建设</t>
  </si>
  <si>
    <t>530427251100004466931</t>
  </si>
  <si>
    <t>桂山街道亚尼社区洒树依小组农村公益事业建设财政奖补项目资金</t>
  </si>
  <si>
    <t>对村级公益事业建设的补助</t>
  </si>
  <si>
    <t>530427241100003051560</t>
  </si>
  <si>
    <t>桂山街道市级体彩公益金项目经费</t>
  </si>
  <si>
    <t>530427221100000776997</t>
  </si>
  <si>
    <t>桂山街道贫困残疾人无障碍改造补助资金</t>
  </si>
  <si>
    <t>530427241100003086025</t>
  </si>
  <si>
    <t>桂山街道2024年省级（第三批）专项彩票公益资金</t>
  </si>
  <si>
    <t>用于其他社会公益事业的彩票公益金支出</t>
  </si>
  <si>
    <t>预算05-2表</t>
  </si>
  <si>
    <t>2025年部门项目支出绩效目标表</t>
  </si>
  <si>
    <t>单位名称、项目名称</t>
  </si>
  <si>
    <t>项目年度绩效目标</t>
  </si>
  <si>
    <t>一级指标</t>
  </si>
  <si>
    <t>二级指标</t>
  </si>
  <si>
    <t>三级指标</t>
  </si>
  <si>
    <t>指标性质</t>
  </si>
  <si>
    <t>指标值</t>
  </si>
  <si>
    <t>度量单位</t>
  </si>
  <si>
    <t>指标属性</t>
  </si>
  <si>
    <t>指标内容</t>
  </si>
  <si>
    <t>桂山街道中央城乡困难群众救助专项资金</t>
  </si>
  <si>
    <t>为做好困难群众救助工作，提高预算编制完整性，加快转移支付资金下达进度和预算支出进度，支持各地进一步做好困难群众基本生活保障工作,根据上级文件要求，结合我街道孤儿、艾滋病病毒感染儿童、生活困难家庭中的和纳入特困人员救助供养的事实无人抚养儿童保障等情况，结合我街道孤儿、艾滋病病毒感染儿童、生活困难家庭中的和纳入特困人员救助供养的事实无人抚养儿童保障等情况，本年度县财政下达我街道6.00万元，补助资金统筹用于城乡低保、特困人员救助供养、临时救助、流浪乞讨人员救助（含农村留守儿童、困境儿童、流浪乞讨儿童的应急处置、救助帮扶、监护支持、精神关爱等未成年社会救助保护支出）、孤儿（含艾滋病病毒感染儿童、生活困难家庭中的和纳入特困人员救助供养范围的事实无人抚养儿童）基本生活保障支出。通过项目的实施，以高标准、严要求的态度要求各社区精准统计困难群众，确保应保尽保、因户施策，保障受灾群众不落1人。及时为走失、务工不着、家庭暴力受害者等离家在外的临时遇困人员提供救助服务。从而逐步完善我街道困难群众基本生活救助和孤儿基本生活保障制度。</t>
  </si>
  <si>
    <t>产出指标</t>
  </si>
  <si>
    <t>数量指标</t>
  </si>
  <si>
    <t>=</t>
  </si>
  <si>
    <t>12</t>
  </si>
  <si>
    <t>个</t>
  </si>
  <si>
    <t>定量指标</t>
  </si>
  <si>
    <t>反映预算部门开展困难群众救助数量情况。完成率=实际完成值/目标值×100%。</t>
  </si>
  <si>
    <t>开展困难群众救助社区</t>
  </si>
  <si>
    <t>反映预算部门（单位）开展项目工作情况。完成率=实际完成值/目标值×100%。</t>
  </si>
  <si>
    <t>质量指标</t>
  </si>
  <si>
    <t>困难群众救助覆盖率</t>
  </si>
  <si>
    <t>&gt;=</t>
  </si>
  <si>
    <t>95</t>
  </si>
  <si>
    <t>%</t>
  </si>
  <si>
    <t>反映预算部门困难群众救助覆盖情况</t>
  </si>
  <si>
    <t>困难群众救助准确率</t>
  </si>
  <si>
    <t>99</t>
  </si>
  <si>
    <t>反映补助资金发放精准率。发放准确率=发放实际数/发放计划数×100%</t>
  </si>
  <si>
    <t>时效指标</t>
  </si>
  <si>
    <t>困难群众救助实施时间</t>
  </si>
  <si>
    <t>月</t>
  </si>
  <si>
    <t>反映预算部门项目开展时间</t>
  </si>
  <si>
    <t>效益指标</t>
  </si>
  <si>
    <t>社会效益</t>
  </si>
  <si>
    <t>提供保障服务</t>
  </si>
  <si>
    <t>提供</t>
  </si>
  <si>
    <t>定性指标</t>
  </si>
  <si>
    <t>反映预算部门开展项目后的社会效益。</t>
  </si>
  <si>
    <t>满意度指标</t>
  </si>
  <si>
    <t>服务对象满意度</t>
  </si>
  <si>
    <t>受益人员满意度</t>
  </si>
  <si>
    <t>90</t>
  </si>
  <si>
    <t>反映困难群众救助群众的满意度情况。</t>
  </si>
  <si>
    <t>根据县级定额年初安排，通过测算，2026年我部门村（社区）、小组运转经费纳入预算29.20万元，具体资金测算为：
（一）社区运转经费。纳入本年预算社区5个，每社区5万元，小计：25.00万元。其中：
1.五桂社区运转经费主要用于办公楼租赁5.00万元。
2.凤凰社区运转经费主要用于办公耗材及报刊杂志、用具用品等购置1.00万元；培训费3.00万元；政策宣传及活动1.00万元。
3.太平社区运转经费主要用于办公耗材及报刊杂志、用具用品等购置1.50万元；电费0.60万元；邮电费0.36万元；会议费1.50万元；劳务费0.30万元；活动租车费0.24万元；政策宣传及活动0.50万元。
4.青龙社区运转经费主要用于办公耗材及报刊杂志、用具用品等购置1.326万元；印刷费0.10万元；电费0.50万元；邮电费0.624万元；维修（护）费0.15万元；培训费1.30万元；政策宣传及活动1.00万元。
5.亚尼社区运转经费主要用于办公耗材及报刊杂志、用具用品等购置2.00万元；水费0.06万元；电费0.36万元；邮电费0.20万元；会议费1.20万元；培训费0.88万元；劳务费0.30万元。
（二）居民小组运转经费。纳入本年预算居民小组42个，每小组0.10万元，小计：4.20万元。
通过该项目的实施，将进一步强化村（社区）及居民小组的运转能力，提升基层组织的服务效能。村级组织在党组织的领导下，能够更好地发挥集体领导作用，明确分工与责任，确保各项工作有序推进。经费的合理使用将促进村级事务管理的规范化和透明化，增强村民的信任感和参与度。项目的落实还将为村干部提供更有力的支持，激发他们的工作热情，推动乡村治理水平的整体提升，为实现乡村振兴战略目标奠定坚实基础。</t>
  </si>
  <si>
    <t>社区数量</t>
  </si>
  <si>
    <t>反映社区数量</t>
  </si>
  <si>
    <t>居民小组数量</t>
  </si>
  <si>
    <t>42</t>
  </si>
  <si>
    <t>反映居民小组数量</t>
  </si>
  <si>
    <t>资金兑付精准率</t>
  </si>
  <si>
    <t>100</t>
  </si>
  <si>
    <t>反映资金兑付精准率</t>
  </si>
  <si>
    <t>项目实施时间</t>
  </si>
  <si>
    <t>反映项目实施时间</t>
  </si>
  <si>
    <t>社区正常运转</t>
  </si>
  <si>
    <t>得到保障</t>
  </si>
  <si>
    <t>反映社区正常运转保障情况</t>
  </si>
  <si>
    <t>居民小组运转</t>
  </si>
  <si>
    <t>反映居民小组运转保障情况</t>
  </si>
  <si>
    <t>受益对象满意度</t>
  </si>
  <si>
    <t>反映受益对象满意度</t>
  </si>
  <si>
    <t>根据预算定额标准口径安排，本年度我街道预算业务保障工作经费项目3.52万元。我街道按照工作实际情况测算，人大桂山街道工委对本年度乡村振兴、社区建设、市政项目、社区集体经济发展、烤烟生产等项目工作调研视察活动项目，计划调研视察10次，组织调研22人，按照0.0078万元/人测算，小计1.716万元。视察调研租车费用预算4次*0.15万元，小计0.60万元，报销差旅费0.50万元，人大工作宣传及工作材料制作费用预算0.704万元。通过项目的实施。高水平推进街道辖区治理现代化来谋划和推动人大工作，主动推进党工委高度重视、人民强烈期盼、问题较为突出、属于人大职权范围内的事项，把党工委决策部署转化为法规制度，转化为保证宪法法律有效实施的举措，转化为推动解决群众关心关注问题的实际效果，保证党的路线方针政策和重大决策在人大工作中全面贯彻落实。</t>
  </si>
  <si>
    <t>参加调研人数</t>
  </si>
  <si>
    <t>22</t>
  </si>
  <si>
    <t>人</t>
  </si>
  <si>
    <t>反映参加开展调研、视察活动的人数。</t>
  </si>
  <si>
    <t>租用车辆</t>
  </si>
  <si>
    <t>辆</t>
  </si>
  <si>
    <t>反映项目开展内容的具体数量。</t>
  </si>
  <si>
    <t>开展调研、视察活动</t>
  </si>
  <si>
    <t>10</t>
  </si>
  <si>
    <t>次</t>
  </si>
  <si>
    <t>反映开展调研、视察活动次数</t>
  </si>
  <si>
    <t>调研、视察活动出勤率</t>
  </si>
  <si>
    <t>反映调研、视察活动出勤率</t>
  </si>
  <si>
    <t>项目实施期限</t>
  </si>
  <si>
    <t>反映项目实施期限</t>
  </si>
  <si>
    <t>人大代表履职能力</t>
  </si>
  <si>
    <t>提升</t>
  </si>
  <si>
    <t>反映项目实施后的社会效益。</t>
  </si>
  <si>
    <t>该项目的实施不仅有助于缓解遗属的生活困境，还能促进社会和谐与稳定。根据中共新平县委组织部新平县人力资源和社会保障局关于调整新平县机关事业单位遗属生活困难补助有关问题的通知，通过对遗属提供经济支持，可以有效减少因经济压力引发的社会问题，同时增强公众对政府政策的信任感。此外，项目的推进也体现了国家对弱势群体的关注与扶持，进一步彰显了社会保障体系的完善性与人性化特点。在具体执行过程中，将结合实际情况制定科学合理的补助标准，确保资金发放的公平性与透明度，切实满足遗属的实际需求。
保障职工权益：保障因工死亡职工的家属的基本生活权益。包括提供经济援助，确保他们的基本生活需求得到满足，如生活费、子女教育费等。同时，提供必要的心理支持和社会关怀，帮助他们度过失去亲人的困难时期。
落实社会保障：机关事业单位作为雇主，有责任为职工提供相应的社会保障。因此，该项目的主体责任是落实机关事业单位的社会保障责任，确保职工因工死亡后留下的家属得到必要的帮助和支持。
促进公平正义：通过提供补助项目，减轻因工死亡职工家属的经济负担，实现对他们的公平待遇。这有助于缩小贫富差距，促进社会的公平和谐发展。
维护社会稳定：通过为因工死亡职工家属提供生活困难补助，减轻他们的经济压力，有助于减少社会不稳定因素的产生，维护社会的和谐与稳定。</t>
  </si>
  <si>
    <t>机关事业单位职工遗属人数</t>
  </si>
  <si>
    <t>反映机关事业单位职工遗属人数</t>
  </si>
  <si>
    <t>资金发放准确率</t>
  </si>
  <si>
    <t>反映资金发放准确率</t>
  </si>
  <si>
    <t>获补覆盖率</t>
  </si>
  <si>
    <t>反映获补覆盖率</t>
  </si>
  <si>
    <t>项目实施时限</t>
  </si>
  <si>
    <t>补助发放及时率</t>
  </si>
  <si>
    <t>反映补助发放及时率</t>
  </si>
  <si>
    <t>机关事业单位职工遗属生活</t>
  </si>
  <si>
    <t>得到改善</t>
  </si>
  <si>
    <t>反映机关事业单位职工遗属生活改善情况</t>
  </si>
  <si>
    <t>获补对象满意度</t>
  </si>
  <si>
    <t>根据县级定额年初安排，通过测算，2026年我部门村（社区）干部一次性离任生活补助经费纳入预算1.206727万元，具体资金测算为：（一）李*华，任职补助年限4年7个月，补贴标准0.140547万元/年，小计：0.644174万元；（二）冯*生，任职补助年限4年8个月，补贴标准0.120547万元/年，小计：0.562553万元。通过实施村（社区）干部一次性离任生活补助经费项目，能够有效缓解离任干部的生活压力，充分体现党和政府对基层干部的关怀与支持。这一举措不仅有助于增强现任村干部的工作积极性和责任感，还能进一步巩固村级组织的稳定性，为乡村治理体系建设注入新的动力。项目的实施将推动政策的公平性和透明度，提升基层干部对政策的信任感和满意度，营造和谐稳定的社会氛围。通过对补助对象的严格审核和规范发放流程，可以进一步强化资金管理的科学性和严谨性，确保财政资金使用的高效性和精准性，为全面推进乡村振兴战略提供坚实的保障。</t>
  </si>
  <si>
    <t>村（社区）干部离任生活补助</t>
  </si>
  <si>
    <t>反映项目补助人员数量。</t>
  </si>
  <si>
    <t>覆盖村（社区）数量</t>
  </si>
  <si>
    <t>反映项目开展覆盖内容具体数量。</t>
  </si>
  <si>
    <t>补助精准率</t>
  </si>
  <si>
    <t>反映兑付精准率</t>
  </si>
  <si>
    <t>发放及时率</t>
  </si>
  <si>
    <t>反映发放单位及时发放补助资金的情况。
发放及时率=在时限内发放资金/应发放资金*100%</t>
  </si>
  <si>
    <t>保障村（社区）干部权益</t>
  </si>
  <si>
    <t>保障</t>
  </si>
  <si>
    <t>反映项目开展后的社会效益。</t>
  </si>
  <si>
    <t>补助对象满意度</t>
  </si>
  <si>
    <t>根据上级文件精神，我单位严格按照要求，组织相关部门人员测算，资金来源及明细如下:补助对象从70周岁及以上农村困难老党员扩大到60周岁及以上农村困难老党员217人*0.048万元/人/年，其中：市级0.012万元/人/年；县级0.036万元/人/年，合计：10.416万元。市级下达多余部分统筹用于县级补助。通过本项目的实施，将切实为桂山街道辖区内的困难党员解决生活中的燃眉之急，有效缓解他们因重大疾病、意外事故、年老体弱等原因造成的经济压力，改善其基本生活条件和质量。这不仅能让困难党员真切感受到党组织的关怀与温暖，增强他们对党组织的归属感和认同感，还能进一步激发他们的爱党爱国热情，坚定理想信念。</t>
  </si>
  <si>
    <t>困难党员补助人数</t>
  </si>
  <si>
    <t>217</t>
  </si>
  <si>
    <t>反映预算部门开展项目补助覆盖数量情况。</t>
  </si>
  <si>
    <t>反映补助资金发放准确率。</t>
  </si>
  <si>
    <t>反映关爱行动补助覆盖情况。</t>
  </si>
  <si>
    <t>反映项目实施期限。</t>
  </si>
  <si>
    <t>反映补助发放及时情况。</t>
  </si>
  <si>
    <t>提供经济补助</t>
  </si>
  <si>
    <t>反映困难党员生活条件改善情况</t>
  </si>
  <si>
    <t>反映受益对象满意度。</t>
  </si>
  <si>
    <t xml:space="preserve">为进一步确保换届工作顺利进行，经费分配能保障换届工作依法依规、公平公正地进行，提高换届工作质量，选出优秀的村级组织班子，推动农村各项事业发展。切实保障村级组织换届工作的顺利开展，根据县委组织部及县级定额年初安排，本年度分配我街道换届工作资金共计50000元（大写：人民币伍万元整），其中具体项目资金如下：新平县村级组织换届工作经费资金50000元，其中，五桂社区10000元、凤凰社区10000元、青龙社区10000元、太平社区10000元，亚尼社区10000元，经费主要用于：开展换届工作培训、制作换届宣传标语、展板及购买选票、选票箱、笔、文件袋、印刷费等换届相关用品支出。通过桂山街道村级组织换届工作经费资金分配，切实确保换届工作顺利进行，保障换届工作依法依规、公平公正地进行，提高换届工作质量，选出优秀的村级组织班子，推动农村各项事业发展。
</t>
  </si>
  <si>
    <t>开展社区换届工作数量</t>
  </si>
  <si>
    <t>反映开展项目社区数量。</t>
  </si>
  <si>
    <t>购置碎纸机</t>
  </si>
  <si>
    <t>1.00</t>
  </si>
  <si>
    <t>台</t>
  </si>
  <si>
    <t>反映预算部门（单位）开展项目的内容具体数量。</t>
  </si>
  <si>
    <t>换届培训数量</t>
  </si>
  <si>
    <t>800</t>
  </si>
  <si>
    <t>人次</t>
  </si>
  <si>
    <t>反映开展换届工作培训情况。</t>
  </si>
  <si>
    <t>换届工作培训出勤率</t>
  </si>
  <si>
    <t>反映培训出勤率。</t>
  </si>
  <si>
    <t>换届工作开展</t>
  </si>
  <si>
    <t>推进</t>
  </si>
  <si>
    <t>通过桂山街道村级组织换届工作经费资金分配，切实确保换届工作顺利进行，保障换届工作依法依规、公平公正地进行，提高换届工作质量，选出优秀的村级组织班子，推动农村各项事业发展。</t>
  </si>
  <si>
    <t>该项目旨在通过提供资金支持，帮助残疾人解决生活、康复、教育等方面的困难，提高他们的生活质量和社会参与度。同时，该项目也将推动残疾人事业的可持续发展，为残疾人创造更好的生活环境和条件。按照标准测算，将残疾人保障资金纳入财政预算，落实保障残疾人实用技能培训、精神病卫生综合管理、全国残疾人基本服务状况和需求信息数据动态更新专项工作所需资金。根据上级文件精神，按照标准测算，将残疾人保障资金纳入财政预算，落实保障残疾人实用技能培训、精神病卫生综合管理、全国残疾人基本服务状况和需求信息数据动态更新专项工作所需资金。本年度我街道预算残疾人事业经费2.40万元。经党政班子联席会研究，主要用于：计划在太平、亚尼社区开展家畜、家禽养殖技术及管理、烟叶、水果、蔬菜、甘蔗等经济作物栽培及病虫害防治技术培训5期，参训学员伙食补助费：125人*0.008万元/期，小计：1.00万元。全国残疾人基本服务状况和需求信息数据动态更新工作经费，预算保证经费1.40万元。根据社区民政信息员录入情况进行劳务补助1400户*0.001万元，小计：1.40万元。通过精准开展工作，推进残疾人事业健康可持续发展提供强有力的数据支撑。进一步加强基层残联工作，与乡村振兴规划有效衔接，落实好民政部、中国残联《关于进一步加强村（居）残协工作的意见》，做好新形势下的残联工作，进一步发挥我街道残联作用，为动态更新工作开展创造有利条件。</t>
  </si>
  <si>
    <t>残疾人技术培训期数</t>
  </si>
  <si>
    <t>期</t>
  </si>
  <si>
    <t>反映预算部门（单位）组织开展各类培训的期数。</t>
  </si>
  <si>
    <t>培训参加人次</t>
  </si>
  <si>
    <t>125</t>
  </si>
  <si>
    <t>反映预算部门（单位）组织开展各类培训的人次。</t>
  </si>
  <si>
    <t>残疾人基本信息录入</t>
  </si>
  <si>
    <t>&lt;=</t>
  </si>
  <si>
    <t>1400</t>
  </si>
  <si>
    <t>人/户</t>
  </si>
  <si>
    <t>反映预算部门（单位）组织残疾人基本信息录入不超过1400人/户</t>
  </si>
  <si>
    <t>培训出勤率</t>
  </si>
  <si>
    <t>反映预算部门（单位）组织开展各类培训中参训人员的出勤情况。
培训出勤率=（实际出勤学员数量/参加培训学员数量）*100%。</t>
  </si>
  <si>
    <t>项目工作开展时间</t>
  </si>
  <si>
    <t>反映预算残疾人事业发展工作时间</t>
  </si>
  <si>
    <t>残疾人事业工作运转</t>
  </si>
  <si>
    <t>通过精准开展工作，推进残疾人事业健康可持续发展提供强有力的数据支撑。进一步加强基层残联工作，与乡村振兴规划有效衔接，落实好民政部、中国残联《关于进一步加强村（居）残协工作的意见》，做好新形势下的残联工作，进一步发挥我街道残联作用，为动态更新工作开展创造有利条件。</t>
  </si>
  <si>
    <t>参训人员满意度</t>
  </si>
  <si>
    <t>反映参训人员对培训内容、讲师授课、课程设置和培训效果等的满意度。
参训人员满意度=（对培训整体满意的参训人数/参训总人数）*100%</t>
  </si>
  <si>
    <t>根据县级定额年初安排，通过测算，2026年我部门其他村（社区）、小组人员经费纳入预算130.49万元，具体资金测算为：
（一）村（居）民小组副组长岗位补贴。纳入本年预算居民小组副组长42人*0.48万元（0.04万元/月/人），小计：20.16万元。
（二）村（社区）委员岗位补贴。纳入本年预算社区5个，村（社区）委员21人*3.60万元（0.30万元/月/人）+21人*0.12万元（社会保险），小计：78.12万元。
（三）村（社区）干部岗位绩效补贴。纳入本年预算村（社区）干部岗位绩效补贴41人，其中：正职5人*0.60万元+副职15人*0.48万元+委员21人*0.36万元，小计：17.76万元。
（四）村（社区）干部岗位薪级补贴。纳入本年预算村（社区）干部岗位薪级补贴41人，其中：正职5人*0.36万元+副职15人*0.30万元*委员12人*0.24万元，小计：9.18万元。补发社区干部晋升4人，其中：正职1人*0.36万元+副职2人*0.30万元*委员1人*0.24万元，小计：1.32万元。
（五）村级动物检疫协检员工资。纳入本年预算村级动物检疫协检员工资5人，每人按0.78万元/年测算，意外伤害保险每人每年0.01万元，小计：3.95万元。
通过实施村（社区）、小组人员经费项目，将进一步强化基层组织建设，提升村级治理水平。村干部的工作积极性将显著提高，岗位职责更加明确，工作效率和服务质量得到优化。同时，合理的经费保障能够增强村级组织的凝聚力和战斗力，为乡村振兴战略的全面推进奠定坚实基础。项目的实施还将促进农村社会的和谐稳定，推动公共服务均等化，切实提升群众的获得感和满意度，为实现乡村治理体系和治理能力现代化提供有力支撑。</t>
  </si>
  <si>
    <t>村（居）民小组副组长数量</t>
  </si>
  <si>
    <t>反映村（居）民小组副组长数量</t>
  </si>
  <si>
    <t>村（社区）委员数量</t>
  </si>
  <si>
    <t>21</t>
  </si>
  <si>
    <t>反映村（社区）委员数量</t>
  </si>
  <si>
    <t>村级动物检疫协检员数量</t>
  </si>
  <si>
    <t>反映村级动物检疫协检员数量</t>
  </si>
  <si>
    <t>兑付精准率</t>
  </si>
  <si>
    <t>村（社区）、居民小组运转</t>
  </si>
  <si>
    <t>反映村（社区）、居民小组运转保障情况</t>
  </si>
  <si>
    <t>桂山街道历史遗留矿山复垦复绿工作经费</t>
  </si>
  <si>
    <t>根据上级文件精神，我单位严格按照要求，组织相关部门人员测算，对本单位收支专户资金纳入预算管理，资金来源及明细如下:上级拨付我部门历史遗留矿山复垦复绿工作经费2.00万元，经领导小组研究决定，主要用于复垦复绿工程，其中：开挖耕作层（135型挖机）54.50小时（台班），单价0.022万元，小计1.199万元；土方购置运输回填270方，0.0030万元，小计：0.81万元。两项合计：2.009万元，经甲乙双方协商，包干价2.00万元。通过本项目的实施，桂山街道历史遗留矿山区域的生态环境将得到显著改善。复垦与复绿工程的推进，不仅能够有效恢复土地的生态功能，还能为周边居民提供更加宜居的生活环境。矿山区域的土壤质量将得到提升，植被覆盖率逐步增加，水土流失问题得以缓解，从而实现生态系统的良性循环。项目的实施还将带动区域经济发展，通过盘活闲置土地资源，为后续产业开发奠定基础，进一步促进土地资源的高效利用。项目的成功经验可为其他类似区域的生态修复工作提供借鉴，形成良好的示范效应，助力生态文明建设目标的实现。</t>
  </si>
  <si>
    <t>开挖耕作层（135型挖机）</t>
  </si>
  <si>
    <t>54.5</t>
  </si>
  <si>
    <t>小时</t>
  </si>
  <si>
    <t>反映工程设计实现的功能数量或工程的相对独立单元的数量。完成率=实际完成值/目标值×100%。</t>
  </si>
  <si>
    <t>土方购置运输回填</t>
  </si>
  <si>
    <t>270</t>
  </si>
  <si>
    <t>方</t>
  </si>
  <si>
    <t>工程竣工验收合格率</t>
  </si>
  <si>
    <t>反映项目验收情况。
竣工验收合格率=（验收合格单元工程数量/完工单元工程总数）×100%。</t>
  </si>
  <si>
    <t>工期控制率</t>
  </si>
  <si>
    <t>反映工期控制情况。
工期控制率=实际工期/计划工期×100%。</t>
  </si>
  <si>
    <t>项目工程工期</t>
  </si>
  <si>
    <t>17</t>
  </si>
  <si>
    <t>天</t>
  </si>
  <si>
    <t>反映开展项目工作时间。完成率=实际完成值/目标值×100%。</t>
  </si>
  <si>
    <t>有效恢复土地的生态功能</t>
  </si>
  <si>
    <t>有效</t>
  </si>
  <si>
    <t>通过本项目的实施，桂山街道历史遗留矿山区域的生态环境将得到显著改善。复垦与复绿工程的推进，不仅能够有效恢复土地的生态功能，还能为周边居民提供更加宜居的生活环境。</t>
  </si>
  <si>
    <t>社会公众满意度</t>
  </si>
  <si>
    <t>反映项目实施后社会公众对项目实施的满意程度。满意度=满意问卷数/调查问卷总数×100%</t>
  </si>
  <si>
    <t>村级组织大岗位制改革人员经费保障标准根据《中共新平县委办公室新平县人民政府办公室关于印发&lt;新平县推行村级组织大岗位制实施方案&gt;的通知》执行。具体如下：
1.岗位补贴。按“正职”每人每月0.50万元、“副职”每人每月0.40万元、“委员”每人每月0.30万元标准核定。
2.绩效补贴。按每月岗位补贴的10.00%的标准核定。
3.社会保险。按“正职”每人每年0.32万元、“副职”每人每年0.22万元、“委员”每人每年0.12万元标准给予村（社区）干部社会保险定额补助。
根据县级定额年初安排，通过测算，2026年我部门村（社区）、小组人员经费纳入预算158.50万元，具体资金测算为：
（一）（村）社区干部岗位补贴。纳入本年预算社区5个，正职5人*6.00万元（0.50万元/月/人）+5人*0.32万元（社会保险），小计：31.60万元；副职15人*4.80万元（0.40万元/月/人）+15人*0.22万元（社会保险），小计：75.30万元。
（二）居民小组支部书记、居民小组人员岗位补贴。纳入本年预算党支部44个（流动党支部2个）、居民小组42个，党支部书记44人*0.60万元（0.05万元/月/人），小计：26.40万元；居民小组长42人*0.60万元（0.05万元/月/人），小计：25.20万元。
通过实施村（社区）、小组人员经费项目，将进一步强化基层组织建设，提升村级治理水平。村干部的工作积极性将显著提高，岗位职责更加明确，工作效率和服务质量得到优化。同时，合理的经费保障能够增强村级组织的凝聚力和战斗力，为乡村振兴战略的全面推进奠定坚实基础。项目的实施还将促进农村社会的和谐稳定，推动公共服务均等化，切实提升群众的获得感和满意度，为实现乡村治理体系和治理能力现代化提供有力支撑。</t>
  </si>
  <si>
    <t>补助社区干部</t>
  </si>
  <si>
    <t>20</t>
  </si>
  <si>
    <t>反映补助社区干部（正职）人数</t>
  </si>
  <si>
    <t>补助居民小组党支部书记</t>
  </si>
  <si>
    <t>44</t>
  </si>
  <si>
    <t>反映补助居民小组党支部书记人数。</t>
  </si>
  <si>
    <t>补助居民小组小组长</t>
  </si>
  <si>
    <t>反映补助居民小组小组长人数</t>
  </si>
  <si>
    <t>反映补助精准率</t>
  </si>
  <si>
    <t>反映项目实施时限</t>
  </si>
  <si>
    <t>社区、居民小组正常运转</t>
  </si>
  <si>
    <t>反映社区、居民小组正常运转保障情况</t>
  </si>
  <si>
    <t>反映补助对象满意度</t>
  </si>
  <si>
    <t>在党的二十大报告中，强调了加强对困难群众的关心和帮助，体现了党组织的关怀和温暖。困难党员由于个人或家庭原因，生活上存在一定的困难和问题，需要党组织的关心和帮助。根据县级定额年初安排，通过测算，本年度我部门预算申报春节、七一拟慰问困难党员经费1.904万元，具体资金测算为：补助对象从70周岁及以上农村困难老党员扩大到60周岁及以上农村困难老党员17人*0.122万元/人/年，其中：春节慰问困难党员补助0.062万元/人；七一慰问困难党员补助0.05万元/人。通过慰问活动，困难党员可以感受到党组织的关心和帮助，增强他们对党的归属感和认同感。同时，通过了解困难党员的实际需求并给予帮助，可以让他们感受到党的关怀和支持，增强他们的获得感。可以向困难党员传递党的关怀和温暖。这不仅可以让困难党员感受到党的关心和支持，还可以传递正能量，鼓励他们积极面对生活中的困难和挑战。同时，也可以让更多的人了解党的关怀和支持，增强党组织的凝聚力和影响力。</t>
  </si>
  <si>
    <t>春节慰问困难党员人数</t>
  </si>
  <si>
    <t>春节慰问农村困难老党员17人。</t>
  </si>
  <si>
    <t>七一慰问困难党员人数</t>
  </si>
  <si>
    <t>七一慰问农村困难老党员17人。</t>
  </si>
  <si>
    <t>慰问兑现准确率</t>
  </si>
  <si>
    <t>反映补助准确发放的情况。</t>
  </si>
  <si>
    <t>反映发放单位及时发放补助资金的情况。</t>
  </si>
  <si>
    <t>反映预算部门全年开展慰问的时间情况。</t>
  </si>
  <si>
    <t>反映补助促进受助对象生活状况改善的情况。</t>
  </si>
  <si>
    <t>慰问对象满意度</t>
  </si>
  <si>
    <t>反映获补助受益对象的满意程度。</t>
  </si>
  <si>
    <t>根据上级文件精神，我单位严格按照要求，组织相关部门人员测算，资金合计：117436元，共涉及主体11家。通过本项目的实施，将有效规范桂山街道工程建设市场秩序，促使施工单位进一步增强质量意识和责任意识，从源头上减少工程质量通病，显著降低工程质量事故发生率。工程质量的提升将直接改善城镇基础设施和公共服务设施的安全性与耐久性，保障人民群众在居住、出行等方面的生命财产安全，提升居民的生活满意度和幸福感。同时，通过对工程质量保证资金的规范管理，能够形成对工程建设全过程的有效约束与激励机制，推动参建各方严格履行合同约定，提升工程建设管理水平，进而促进桂山街道城镇建设整体品质的提高，为打造宜居、宜业、安全的现代化城镇奠定坚实基础。</t>
  </si>
  <si>
    <t>退付质保金项目数量</t>
  </si>
  <si>
    <t>11</t>
  </si>
  <si>
    <t>项</t>
  </si>
  <si>
    <t>反映预算部门开展项目的具体内容数量。</t>
  </si>
  <si>
    <t>退付质保金准确率</t>
  </si>
  <si>
    <t>反映退付对象认定的准确性情况。
退付准确率=符合标准的退付对象数/实际退付对象数*100%</t>
  </si>
  <si>
    <t>退付质保金及时性</t>
  </si>
  <si>
    <t>及时</t>
  </si>
  <si>
    <t>反映退付（申请退付后7天内）质保金及时情况。</t>
  </si>
  <si>
    <t>规范工程建设市场秩序</t>
  </si>
  <si>
    <t>规范</t>
  </si>
  <si>
    <t>通过本项目的实施，将有效规范桂山街道工程建设市场秩序，促使施工单位进一步增强质量意识和责任意识，从源头上减少工程质量通病，显著降低工程质量事故发生率。工程质量的提升将直接改善城镇基础设施和公共服务设施的安全性与耐久性，保障人民群众在居住、出行等方面的生命财产安全，提升居民的生活满意度和幸福感。同时，通过对工程质量保证资金的规范管理，能够形成对工程建设全过程的有效约束与激励机制，推动参建各方严格履行</t>
  </si>
  <si>
    <t>质保金接收单位满意度</t>
  </si>
  <si>
    <t>反映质保金接收单位满意度。</t>
  </si>
  <si>
    <t>根据上级文件精神，我单位严格按照要求，组织相关部门人员测算，对2026年“春节.八一”双拥座谈会经费纳入预算管理，本次项目资金安排0.7万元，资金主要用于：1、街道双拥座谈预计经费0.1万元/次*2次=0.2万（街道开展双拥座谈会一次，参加人数为50人，会议标准为40元/人/次，需要经费0.2万元）；2、村社区双拥座谈会预计经费5个*0.05万元*2次=0.5万元（5个村社区开展双拥座谈会一次，参加人数为125人，会议标准为40元/人/次，需要经费0.5万元）。通过项目的实施，通过成功举办“春节·八一”双拥座谈会，能够进一步巩固和加强党对双拥工作的领导，充分彰显党和政府对国防和军队建设的高度重视，以及对广大优抚对象的亲切关怀。这有助于坚定辖区内军队离退休干部、烈军属、现役军人及家属听党话、跟党走的政治信念，增强他们的政治荣誉感和归属感，从而更好地凝聚起拥护党的领导、拥护社会主义制度的政治共识，为党的执政根基筑牢坚实的群众基础。</t>
  </si>
  <si>
    <t>举办双拥座谈会</t>
  </si>
  <si>
    <t>反映预算部门（单位）组织举办双拥座谈会的次数。</t>
  </si>
  <si>
    <t>举办双拥座谈会社区数量</t>
  </si>
  <si>
    <t>反映预算部门（单位）组织召开会议的主体数量。</t>
  </si>
  <si>
    <t>参加座谈会人次</t>
  </si>
  <si>
    <t>175</t>
  </si>
  <si>
    <t>反映预算部门开展项目的具体内容。</t>
  </si>
  <si>
    <t>活动会议参加率</t>
  </si>
  <si>
    <t>反映预算部门（单位）组织开展各类活动会议中参加人员的出勤情况。
活动会议参加率=（实际参加会议人员数量/计划参加活动会议人员数量）*100%。</t>
  </si>
  <si>
    <t>项目开展时间</t>
  </si>
  <si>
    <t>反映项目实施时间段。</t>
  </si>
  <si>
    <t>双拥意识</t>
  </si>
  <si>
    <t>参加活动人员满意度</t>
  </si>
  <si>
    <t>反映社会公众对举办活动的满意程度。
参加活动人员满意度=（对活动整体满意的参训人数/参加活动总人数）*100%</t>
  </si>
  <si>
    <t>根据上级文件精神，上级财政拨付综合文化站免费开放方面具有指定用途的资金中央下达补助资金4.00万元，省级配套补助0.70万元，市级配套补助0.12万元，县级配套补助0.18万元，合计5.00万元。我单位严格按照要求，组织相关部门人员测算，资金来源及明细如下:春节系列活动1期，小计0.10万元；文艺培训、讲座、展览4期*0.25万元，小计1.00万元；戏曲进乡村、文化惠民演出、群众文体娱乐活动3期*0.40万元，小计1.20万元；节庆日主题活动、文明讲堂、读书活动8期*0.10万元，小计8.00万元；街道、社区、居民小组公共文化服务体系建设5个*0.20万元，小计1.00万元。通过本项目的实施，桂山街道“两馆一站”的免费开放服务能力和水平将得到显著提升。公共文化设施的利用率将大幅提高，辖区居民，无论年龄、职业，都能便捷、平等地走进文化场馆，参与文化活动，享受阅读、展览、培训等基本公共文化服务，有效保障了群众的基本文化权益，提升了居民的文化获得感和幸福感。群众性文化活动的数量和质量将得到双提升，主题鲜明、形式多样的活动将吸引更多群众参与，进一步丰富居民的精神文化生活，营造积极向上、和谐欢乐的社区文化氛围。业余文艺团队的培育和发展将更加蓬勃，地方特色文化活动品牌的影响力逐步扩大，有助于传承和弘扬中华优秀传统文化及地方特色文化。</t>
  </si>
  <si>
    <t>春节系列活动</t>
  </si>
  <si>
    <t>1.0</t>
  </si>
  <si>
    <t>反映预算部门（单位）组织开展各类活动的期数。</t>
  </si>
  <si>
    <t>主题活动</t>
  </si>
  <si>
    <t>8</t>
  </si>
  <si>
    <t>反映预算部门（单位）组织开展各类活动的人次。</t>
  </si>
  <si>
    <t>公共文化服务体系建设社区</t>
  </si>
  <si>
    <t>公共文化服务体系建设</t>
  </si>
  <si>
    <t>推动</t>
  </si>
  <si>
    <t>根据县级定额年初安排，通过测算，本年度我部门预算申报小坝塘管护人员补助经费0.84万元，具体资金测算为：小坝塘补助标准10人*0.005万元/人/月，小计：0.60万元。小坝塘补助（补发）4人*0.005万元/人/月，小计：0.24万元。项目的实施，提高水库和小坝塘的安全性：通过加强巡查、维护和管理工作，及时发现和解决问题，减少事故的发生。管护人员的专业知识和技能能够有效应对突发情况，保障水库和小坝塘的安全运行。提高水资源利用效率：管护人员的巡查和管理工作能够及时发现和解决水库和小坝塘的漏水、渗漏等问题，减少水资源的浪费。同时，通过合理的调度和管理，提高水库和小坝塘的灌溉效率，促进农田灌溉的发展。</t>
  </si>
  <si>
    <t>小坝塘管护人员</t>
  </si>
  <si>
    <t>反映项目补助人员数量</t>
  </si>
  <si>
    <t>管护小坝塘数量</t>
  </si>
  <si>
    <t>7</t>
  </si>
  <si>
    <t>座（处）</t>
  </si>
  <si>
    <t>反映项目开展内容具体数量。</t>
  </si>
  <si>
    <t>小坝塘的安全运行</t>
  </si>
  <si>
    <t>根据上级文件精神，我街道严格按照要求，组织相关部门人员测算，本年度我街道预算人大代表活动（调研）项目经费2.50万元。我街道按照工作实际情况测算，人大桂山街道工委对乡村振兴、社区建设、市政项目、社区集体经济发展、烤烟生产等项目工作调研视察活动项目，计划调研3次，组织调研160人次，按照0.01万元/人测算，小计1.60万元。计划调研2次，计划组织视察90人次，按照0.01万元/人测算，小计0.90万元。通过本项目的实施，能够进一步密切人大代表与人民群众的联系，畅通社情民意反映渠道，使代表能够更及时、更准确地了解群众的所思所想所盼，有效提升代表履职的针对性和实效性。代表通过参与专题调研视察活动，能够深入掌握街道在城市社区治理、老旧小区改造、乡村振兴产业发展等重点工作领域的实际情况，形成的高质量调研报告将为街道党工委科学决策提供有力的参考依据，推动解决一批群众关心关注的热点难点问题，提升市域治理能力和水平。同时，代表活动阵地的规范化建设，将为代表开展活动提供坚实保障，增强代表的归属感和责任感，促进代表更好地发挥在反映民意、集中民智、凝聚民力方面的桥梁纽带作用。通过组织履职培训和交流活动，代表的政治素养、法律知识和履职能力将得到显著提升，整体履职水平迈上新台阶，从而更好地肩负起人民赋予的职责，为桂山街道经济社会高质量发展贡献人大智慧和力量。</t>
  </si>
  <si>
    <t>参加视察人数</t>
  </si>
  <si>
    <t>160</t>
  </si>
  <si>
    <t>桂山街道亚尼社区亚尼河小组美丽乡村建设资金</t>
  </si>
  <si>
    <t>根据上级文件精神，我单位严格按照要求，组织相关部门人员测算，资金来源及明细如下:项目总投资预算为107.92万元，其中中央财政衔接推进乡村振兴补助资金100.00万元，剩余资金由部门自筹或向上争取。工程建设规模主要包括：原60年代部队16间营房进行加固，储水潭加固（混凝土挡墙600m3），人畜分离（猪圈27幢），雨污分流（生物净化池1座，管网1650）。通过本项目的实施，亚尼河小组的人居环境将得到显著改善。原60年代部队营房的加固修缮，不仅能消除安全隐患，还可改造为村民活动中心、文化书屋或便民服务点，为村民提供集学习、娱乐、议事于一体的公共空间，丰富村民精神文化生活。储水潭的混凝土挡墙加固工程，将有效提升其蓄水能力和安全性，保障村庄生产生活用水的稳定供应，同时减少水土流失，改善周边生态环境。</t>
  </si>
  <si>
    <t>水泥混凝土场地</t>
  </si>
  <si>
    <t>1650</t>
  </si>
  <si>
    <t>平方米</t>
  </si>
  <si>
    <t>混凝土排水沟</t>
  </si>
  <si>
    <t>350</t>
  </si>
  <si>
    <t>米</t>
  </si>
  <si>
    <t>150</t>
  </si>
  <si>
    <t>提升村庄整体洁净度</t>
  </si>
  <si>
    <t>根据国家、省市县对基层“三保”的要求，为坚持和加强党对农村工作的全面领导，支持基层政府保基本民生、保工资、保运转，以达到保障群众切身利益的基本要求，推动政府履职能力提升，确保党的路线、方针、政策和决策部署在基层得到全面贯彻落实，根据县级定额年初安排，通过测算，本年度我部门预算申报机关事业定额补助公用经费46.08万元，具体资金测算为：办公费2.50万元；邮电费3.50万元；维修(护)费2.00万元；培训费0.80万元；公务接待费1.00万元；劳务费12.00万元；委托业务费9.00万元；其他商品和服务支出16.00万元。本项目的顺利实施，预计街道办公运转能力得到有效保障。通过定额补助公用经费的稳定投入，能够确保办公文具、纸张、打印机耗材等日常办公用品的及时供应，满足各科室、各岗位的基本办公需求；通讯费用、网络服务费用、水电费等得到妥善解决，保障电话畅通、网络稳定和办公场所的正常水电供应，避免因经费短缺导致办公中断或服务滞后的情况发生。其次，基层服务效能进一步提升。充足的经费支持将有力保障街道各类会议、业务培训的顺利开展，有助于干部职工及时学习掌握新政策、新技能，提升业务素养和履职能力，进而提高为民服务的专业水平和效率。同时，能够保障街道开展各类民生宣传、政策解读、社区活动等公共服务的必要开支，增强与辖区居民的沟通联系，提升居民对街道工作的满意度和认同感。</t>
  </si>
  <si>
    <t>保障行政事业人员</t>
  </si>
  <si>
    <t>61</t>
  </si>
  <si>
    <t>反映保障预算部门工作人员数量。</t>
  </si>
  <si>
    <t>保障行政单位数量</t>
  </si>
  <si>
    <t>反映涉及行政、事业单位数量。</t>
  </si>
  <si>
    <t>保障事业单位数量</t>
  </si>
  <si>
    <t>资金拨付及时率</t>
  </si>
  <si>
    <t>反映资金拨付及时率</t>
  </si>
  <si>
    <t>保障单位正常运转</t>
  </si>
  <si>
    <t>反映保障单位正常运转。</t>
  </si>
  <si>
    <t xml:space="preserve">根据县委组织部、县委老干局及县级定额年初安排，本年度分配我街道党建工作经费6.808万元，其中书记补贴9人*0.12万元/人/年，委员补贴18人*0.096万元/人/年，合计2.808万元；党建工作经费社区离退休党支部个5*0.5万元/个/年，3个*0.4万元/个/年，街道离退休支部1个*0.3万元/个/年，共9个支部合计4万元。通过本项目的实施，预计将显著提升桂山街道离退休人员党支部的凝聚力、向心力和战斗力。首先，对离退休党支部书记、委员发放工作补贴，能够有效激发其工作热情和责任感，解决他们在开展党建工作中的后顾之忧，促使他们更加积极主动地投入到支部建设中，认真履行岗位职责，从而进一步夯实基层党组织的战斗堡垒基础。党建工作经费的保障，将为各离退休党支部开展形式多样的组织活动提供有力支撑。通过组织党员学习、教育、培训，能够不断提升离退休党员的政治理论素养和党性修养，确保他们始终紧跟党的步伐，思想常新、理想永存；开展党建工作调研和现场观摩学习考察，有助于开阔视野、借鉴先进经验，提升支部党建工作的规范化、科学化水平；召开党建工作相关会议，能够及时传达上级精神、研究部署工作、交流工作心得，保障党建工作有序推进。
</t>
  </si>
  <si>
    <t>离退休党支部书记补贴人数</t>
  </si>
  <si>
    <t>9</t>
  </si>
  <si>
    <t>反映获补贴人员的数量情况。</t>
  </si>
  <si>
    <t>离退休党支部委员补贴人数</t>
  </si>
  <si>
    <t>18</t>
  </si>
  <si>
    <t>党建工作覆盖支部数量</t>
  </si>
  <si>
    <t>反映预算部门开展项目工作情况。</t>
  </si>
  <si>
    <t>党支部退休人员补贴准确率</t>
  </si>
  <si>
    <t>反映补贴准确发放的情况。
补贴兑现准确率=补贴兑付额/应付额*100%</t>
  </si>
  <si>
    <t>党建工作开展时间</t>
  </si>
  <si>
    <t>反映预算部门开展项目时间情况。</t>
  </si>
  <si>
    <t>党组织的正常运转</t>
  </si>
  <si>
    <t>反映预算部门资金保障情况。</t>
  </si>
  <si>
    <t>反映服务对象的满意程度。</t>
  </si>
  <si>
    <t>公益性岗位保险缴费人数</t>
  </si>
  <si>
    <t>保险缴费准确率</t>
  </si>
  <si>
    <t>反映缴费对象认定的准确性情况。
保险缴费准确率=符合标准缴费对象数/实际缴费对象数*100%</t>
  </si>
  <si>
    <t>保险缴费及时性</t>
  </si>
  <si>
    <t>反映保险缴费及时情况。</t>
  </si>
  <si>
    <t>公益性岗位人员权益</t>
  </si>
  <si>
    <t>反映受益人员满意度。</t>
  </si>
  <si>
    <t>根据上级文件精神，我街道严格按照要求，组织相关部门人员测算，对五桂社区第十一居民小组老年人活动中心房顶维修资金4.00万元纳入预算管理，本年计划对五桂社区第十一居民小组老年人活动中心房顶维修，工程规模包括：太阳能拆除安装费用3600元；旧防水铲除费用400㎡*26元，小计10400元；新防水费用400㎡*60元，小计24000元；垃圾清扫运送费2000元。通过本项目的实施，预期将显著改善桂山街道居家养老服务中心的运营状况和服务能力。服务中心的硬件设施将得到有效维护与升级，老化设备得到及时维修更换，活动场地经过适老化改造后，安全性和舒适性大幅提升，能为老年人提供更为温馨、便利的活动环境，吸引更多老年人走进服务中心。本项目将有效缓解街道居家养老服务中心的运营压力，推动居家养老服务体系的完善，切实保障辖区老年人的晚年生活质量，让老年人在社区就能享受到优质、便捷的养老服务，真正实现“老有所养、老有所医、老有所为、老有所乐”，营造尊老、敬老、爱老、助老的良好社会氛围。</t>
  </si>
  <si>
    <t>旧防水铲除</t>
  </si>
  <si>
    <t>400</t>
  </si>
  <si>
    <t>修缮老年活动中心屋顶</t>
  </si>
  <si>
    <t>处</t>
  </si>
  <si>
    <t>安全性和舒适性大幅提升</t>
  </si>
  <si>
    <t>通过本项目的实施，预期将显著改善桂山街道居家养老服务中心的运营状况和服务能力。服务中心的硬件设施将得到有效维护与升级，老化设备得到及时维修更换，活动场地经过适老化改造后，安全性和舒适性大幅提升，能为老年人提供更为温馨、便利的活动环境，吸引更多老年人走进服务中心。</t>
  </si>
  <si>
    <t>预算06表</t>
  </si>
  <si>
    <t>2025年部门政府性基金预算支出预算表</t>
  </si>
  <si>
    <t>政府性基金预算支出</t>
  </si>
  <si>
    <t>预算07表</t>
  </si>
  <si>
    <t>2025年部门政府采购预算表</t>
  </si>
  <si>
    <t>预算项目</t>
  </si>
  <si>
    <t>采购项目</t>
  </si>
  <si>
    <t>采购目录</t>
  </si>
  <si>
    <t>计量
单位</t>
  </si>
  <si>
    <t>数量</t>
  </si>
  <si>
    <t>面向中小企业预留资金</t>
  </si>
  <si>
    <t>政府性
基金</t>
  </si>
  <si>
    <t>国有资本经营收益</t>
  </si>
  <si>
    <t>财政专户管理的收入</t>
  </si>
  <si>
    <t>单位自筹</t>
  </si>
  <si>
    <t>公务用车维修保养采购</t>
  </si>
  <si>
    <t>C23120301  车辆维修和保养服务</t>
  </si>
  <si>
    <t>公务用车燃油采购</t>
  </si>
  <si>
    <t>C23120302  车辆加油、添加燃料服务</t>
  </si>
  <si>
    <t>三人沙发</t>
  </si>
  <si>
    <t>A05010401  三人沙发</t>
  </si>
  <si>
    <t>组</t>
  </si>
  <si>
    <t>打印一体机</t>
  </si>
  <si>
    <t>A02020400  多功能一体机</t>
  </si>
  <si>
    <t>文件柜</t>
  </si>
  <si>
    <t>A05010502  文件柜</t>
  </si>
  <si>
    <t>办公桌</t>
  </si>
  <si>
    <t>A05010201  办公桌</t>
  </si>
  <si>
    <t>套</t>
  </si>
  <si>
    <t>打印机</t>
  </si>
  <si>
    <t>A02021003  A4黑白打印机</t>
  </si>
  <si>
    <t>会议桌</t>
  </si>
  <si>
    <t>A05010202  会议桌</t>
  </si>
  <si>
    <t>复印纸</t>
  </si>
  <si>
    <t>A05040101  复印纸</t>
  </si>
  <si>
    <t>件</t>
  </si>
  <si>
    <t>张</t>
  </si>
  <si>
    <t>三人座刚排椅</t>
  </si>
  <si>
    <t>A05010399  其他椅凳类</t>
  </si>
  <si>
    <t>碎纸机</t>
  </si>
  <si>
    <t>A02021301  碎纸机</t>
  </si>
  <si>
    <t>办公椅</t>
  </si>
  <si>
    <t>A05010301  办公椅</t>
  </si>
  <si>
    <t>把</t>
  </si>
  <si>
    <t>公车用车商业保险</t>
  </si>
  <si>
    <t>C1804010201  机动车保险服务</t>
  </si>
  <si>
    <t>公务用车购置</t>
  </si>
  <si>
    <t>A02030503  小型客车</t>
  </si>
  <si>
    <t>预算08表</t>
  </si>
  <si>
    <t>2025年部门政府购买服务预算表</t>
  </si>
  <si>
    <t>政府购买服务项目</t>
  </si>
  <si>
    <t>政府购买服务目录</t>
  </si>
  <si>
    <t>公共设施的维修和保养</t>
  </si>
  <si>
    <t>B1101 维修保养服务</t>
  </si>
  <si>
    <t>法律顾问服务</t>
  </si>
  <si>
    <t>B0101 法律顾问服务</t>
  </si>
  <si>
    <t>预算09-1表</t>
  </si>
  <si>
    <t>2025年省对下转移支付预算表</t>
  </si>
  <si>
    <t>单位名称（项目）</t>
  </si>
  <si>
    <t>地区</t>
  </si>
  <si>
    <t>政府性基金</t>
  </si>
  <si>
    <t>古城街道</t>
  </si>
  <si>
    <t>平甸乡</t>
  </si>
  <si>
    <t>扬武镇</t>
  </si>
  <si>
    <t>新化乡</t>
  </si>
  <si>
    <t>老厂乡</t>
  </si>
  <si>
    <t>戛洒镇</t>
  </si>
  <si>
    <t>水塘镇</t>
  </si>
  <si>
    <t>者竜乡</t>
  </si>
  <si>
    <t>漠沙镇</t>
  </si>
  <si>
    <t>建兴乡</t>
  </si>
  <si>
    <t>平掌乡</t>
  </si>
  <si>
    <t>备注：本单位无此事项。</t>
  </si>
  <si>
    <t>预算09-2表</t>
  </si>
  <si>
    <t>2025年省对下转移支付绩效目标表</t>
  </si>
  <si>
    <t>预算10表</t>
  </si>
  <si>
    <t>2025年新增资产配置表</t>
  </si>
  <si>
    <t>资产类别</t>
  </si>
  <si>
    <t>资产分类代码.名称</t>
  </si>
  <si>
    <t>资产名称</t>
  </si>
  <si>
    <t>计量单位</t>
  </si>
  <si>
    <t>财政部门批复数（元）</t>
  </si>
  <si>
    <t>单价</t>
  </si>
  <si>
    <t>金额</t>
  </si>
  <si>
    <t>2026年上级补助项目支出预算表</t>
  </si>
  <si>
    <t>上级补助</t>
  </si>
  <si>
    <t>民生类</t>
  </si>
  <si>
    <t>2130599</t>
  </si>
  <si>
    <t>31005</t>
  </si>
  <si>
    <t>2082001</t>
  </si>
  <si>
    <t>临时救助支出</t>
  </si>
  <si>
    <t>30306</t>
  </si>
  <si>
    <t>救济费</t>
  </si>
  <si>
    <t>预算12表</t>
  </si>
  <si>
    <t>2025年部门项目支出中期规划预算表</t>
  </si>
  <si>
    <t>项目级次</t>
  </si>
  <si>
    <t>2026年</t>
  </si>
  <si>
    <t>2027年</t>
  </si>
  <si>
    <t>2028年</t>
  </si>
  <si>
    <t>本级</t>
  </si>
  <si>
    <t>桂山街道“春节。八一”双拥座谈会经费</t>
  </si>
</sst>
</file>

<file path=xl/styles.xml><?xml version="1.0" encoding="utf-8"?>
<styleSheet xmlns="http://schemas.openxmlformats.org/spreadsheetml/2006/main" xmlns:mc="http://schemas.openxmlformats.org/markup-compatibility/2006" xmlns:x14ac="http://schemas.microsoft.com/office/spreadsheetml/2009/9/ac" mc:Ignorable="x14ac">
  <numFmts count="16">
    <numFmt numFmtId="176" formatCode="@"/>
    <numFmt numFmtId="177" formatCode="#,##0.00;-#,##0.00;;@"/>
    <numFmt numFmtId="178" formatCode="#,##0;-#,##0;;@"/>
    <numFmt numFmtId="179" formatCode="#,##0.00_ "/>
    <numFmt numFmtId="180" formatCode="#,##0.00"/>
    <numFmt numFmtId="181" formatCode="0.00%"/>
    <numFmt numFmtId="182" formatCode="_ * #,##0.00_ ;_ * -#,##0.00_ ;_ * &quot;-&quot;??_ ;_ @_ "/>
    <numFmt numFmtId="183" formatCode="_ &quot;¥&quot;* #,##0.00_ ;_ &quot;¥&quot;* \-#,##0.00_ ;_ &quot;¥&quot;* &quot;-&quot;??_ ;_ @_ "/>
    <numFmt numFmtId="184" formatCode="0%"/>
    <numFmt numFmtId="185" formatCode="_ * #,##0_ ;_ * -#,##0_ ;_ * &quot;-&quot;_ ;_ @_ "/>
    <numFmt numFmtId="186" formatCode="_ &quot;¥&quot;* #,##0_ ;_ &quot;¥&quot;* \-#,##0_ ;_ &quot;¥&quot;* &quot;-&quot;_ ;_ @_ "/>
    <numFmt numFmtId="187" formatCode="yyyy-mm-dd hh:mm:ss"/>
    <numFmt numFmtId="188" formatCode="yyyy-mm-dd"/>
    <numFmt numFmtId="189" formatCode="hh:mm:ss"/>
    <numFmt numFmtId="190" formatCode="_ &quot;¥&quot;* #,##0.00_ ;_ &quot;¥&quot;* \-#,##0.00_ ;_ &quot;¥&quot;* &quot;-&quot;??_ ;_ @_ "/>
    <numFmt numFmtId="191" formatCode="_ &quot;¥&quot;* #,##0_ ;_ &quot;¥&quot;* \-#,##0_ ;_ &quot;¥&quot;* &quot;-&quot;_ ;_ @_ "/>
  </numFmts>
  <fonts count="57" x14ac:knownFonts="57">
    <font>
      <sz val="11.0"/>
      <color rgb="FF000000"/>
      <name val="宋体"/>
      <charset val="134"/>
    </font>
    <font>
      <sz val="10.0"/>
      <color rgb="FF000000"/>
      <name val="宋体"/>
      <charset val="134"/>
    </font>
    <font>
      <sz val="21.0"/>
      <color rgb="FF000000"/>
      <name val="宋体"/>
      <charset val="134"/>
      <b/>
      <i val="0"/>
    </font>
    <font>
      <sz val="9.0"/>
      <color rgb="FF000000"/>
      <name val="宋体"/>
      <charset val="134"/>
    </font>
    <font>
      <sz val="9.0"/>
      <name val="SimSun"/>
      <charset val="134"/>
    </font>
    <font>
      <sz val="27.0"/>
      <name val="SimSun"/>
      <charset val="134"/>
    </font>
    <font>
      <sz val="9.0"/>
      <name val="宋体"/>
      <charset val="134"/>
    </font>
    <font>
      <sz val="10.5"/>
      <name val="宋体"/>
      <charset val="134"/>
    </font>
    <font>
      <sz val="11.0"/>
      <name val="宋体"/>
      <charset val="134"/>
    </font>
    <font>
      <sz val="19.5"/>
      <name val="宋体"/>
      <charset val="134"/>
      <b/>
      <i val="0"/>
    </font>
    <font>
      <sz val="22.0"/>
      <color rgb="FF000000"/>
      <name val="宋体"/>
      <charset val="134"/>
      <b/>
      <i val="0"/>
    </font>
    <font>
      <sz val="23.0"/>
      <color rgb="FF000000"/>
      <name val="宋体"/>
      <charset val="134"/>
      <b/>
      <i val="0"/>
    </font>
    <font>
      <sz val="10.5"/>
      <color rgb="FF000000"/>
      <name val="宋体"/>
      <charset val="134"/>
    </font>
    <font>
      <sz val="10.0"/>
      <color rgb="FF000000"/>
      <name val="SimSun"/>
      <charset val="134"/>
    </font>
    <font>
      <sz val="16.0"/>
      <color rgb="FF666666"/>
      <name val="Times New Roman"/>
      <family val="1"/>
    </font>
    <font>
      <sz val="18.0"/>
      <color rgb="FF000000"/>
      <name val="SimSun"/>
      <charset val="134"/>
      <b/>
      <i val="0"/>
    </font>
    <font>
      <sz val="12.0"/>
      <color rgb="FF000000"/>
      <name val="宋体"/>
      <charset val="134"/>
    </font>
    <font>
      <sz val="20.0"/>
      <color rgb="FF000000"/>
      <name val="宋体"/>
      <charset val="134"/>
      <b/>
      <i val="0"/>
    </font>
    <font>
      <sz val="11.0"/>
      <color rgb="FF000000"/>
      <name val="宋体"/>
      <charset val="134"/>
      <b/>
      <i val="0"/>
    </font>
    <font>
      <sz val="9.0"/>
      <color rgb="FF000000"/>
      <name val="宋体"/>
      <charset val="134"/>
      <b/>
      <i val="0"/>
    </font>
    <font>
      <sz val="9.0"/>
      <name val="宋体"/>
      <charset val="134"/>
      <b/>
      <i val="0"/>
    </font>
    <font>
      <sz val="11.0"/>
      <color rgb="FFFF0000"/>
      <name val="宋体"/>
      <charset val="134"/>
    </font>
    <font>
      <sz val="9.0"/>
      <color rgb="FFFF0000"/>
      <name val="宋体"/>
      <charset val="134"/>
    </font>
    <font>
      <sz val="11.0"/>
      <color rgb="FF0000FF"/>
      <name val="宋体"/>
      <charset val="134"/>
      <u val="single"/>
    </font>
    <font>
      <sz val="11.0"/>
      <color rgb="FF800080"/>
      <name val="宋体"/>
      <charset val="134"/>
      <u val="single"/>
    </font>
    <font>
      <sz val="18.0"/>
      <color rgb="FF44546A"/>
      <name val="宋体"/>
      <charset val="134"/>
      <b/>
      <i val="0"/>
    </font>
    <font>
      <sz val="11.0"/>
      <color rgb="FF7F7F7F"/>
      <name val="宋体"/>
      <charset val="134"/>
      <b val="0"/>
      <i/>
    </font>
    <font>
      <sz val="15.0"/>
      <color rgb="FF44546A"/>
      <name val="宋体"/>
      <charset val="134"/>
      <b/>
      <i val="0"/>
    </font>
    <font>
      <sz val="13.0"/>
      <color rgb="FF44546A"/>
      <name val="宋体"/>
      <charset val="134"/>
      <b/>
      <i val="0"/>
    </font>
    <font>
      <sz val="11.0"/>
      <color rgb="FF44546A"/>
      <name val="宋体"/>
      <charset val="134"/>
      <b/>
      <i val="0"/>
    </font>
    <font>
      <sz val="11.0"/>
      <color rgb="FF3F3F76"/>
      <name val="宋体"/>
      <charset val="134"/>
    </font>
    <font>
      <sz val="11.0"/>
      <color rgb="FF3F3F3F"/>
      <name val="宋体"/>
      <charset val="134"/>
      <b/>
      <i val="0"/>
    </font>
    <font>
      <sz val="11.0"/>
      <color rgb="FFFA7D00"/>
      <name val="宋体"/>
      <charset val="134"/>
      <b/>
      <i val="0"/>
    </font>
    <font>
      <sz val="11.0"/>
      <color rgb="FFFFFFFF"/>
      <name val="宋体"/>
      <charset val="134"/>
      <b/>
      <i val="0"/>
    </font>
    <font>
      <sz val="11.0"/>
      <color rgb="FFFA7D00"/>
      <name val="宋体"/>
      <charset val="134"/>
    </font>
    <font>
      <sz val="11.0"/>
      <color rgb="FF006100"/>
      <name val="宋体"/>
      <charset val="134"/>
    </font>
    <font>
      <sz val="11.0"/>
      <color rgb="FF9C0006"/>
      <name val="宋体"/>
      <charset val="134"/>
    </font>
    <font>
      <sz val="11.0"/>
      <color rgb="FF9C6500"/>
      <name val="宋体"/>
      <charset val="134"/>
    </font>
    <font>
      <sz val="11.0"/>
      <color rgb="FFFFFFFF"/>
      <name val="宋体"/>
      <charset val="134"/>
    </font>
    <font>
      <sz val="12.0"/>
      <color rgb="FF9C0006"/>
      <name val="方正兰亭黑_GBK"/>
      <charset val="134"/>
      <b val="0"/>
      <i val="0"/>
      <strike val="0"/>
    </font>
    <font>
      <sz val="12.0"/>
      <color rgb="FF006100"/>
      <name val="方正兰亭黑_GBK"/>
      <charset val="134"/>
      <b val="0"/>
      <i val="0"/>
      <strike val="0"/>
    </font>
    <font>
      <sz val="12.0"/>
      <color rgb="FF9C6500"/>
      <name val="方正兰亭黑_GBK"/>
      <charset val="134"/>
      <b val="0"/>
      <i val="0"/>
      <strike val="0"/>
    </font>
    <font>
      <sz val="12.0"/>
      <color rgb="FFFA7D00"/>
      <name val="方正兰亭黑_GBK"/>
      <charset val="134"/>
      <b/>
      <i val="0"/>
      <strike val="0"/>
    </font>
    <font>
      <sz val="12.0"/>
      <color rgb="FFFFFFFF"/>
      <name val="方正兰亭黑_GBK"/>
      <charset val="134"/>
      <b/>
      <i val="0"/>
      <strike val="0"/>
    </font>
    <font>
      <sz val="12.0"/>
      <color rgb="FF7F7F7F"/>
      <name val="方正兰亭黑_GBK"/>
      <charset val="134"/>
      <b val="0"/>
      <i/>
      <strike val="0"/>
    </font>
    <font>
      <sz val="12.0"/>
      <color rgb="FFFF0000"/>
      <name val="方正兰亭黑_GBK"/>
      <charset val="134"/>
      <b val="0"/>
      <i val="0"/>
      <strike val="0"/>
    </font>
    <font>
      <sz val="12.0"/>
      <color rgb="FFFA7D00"/>
      <name val="方正兰亭黑_GBK"/>
      <charset val="134"/>
      <b val="0"/>
      <i val="0"/>
      <strike val="0"/>
    </font>
    <font>
      <sz val="12.0"/>
      <color rgb="FF3F3F3F"/>
      <name val="方正兰亭黑_GBK"/>
      <charset val="134"/>
      <b/>
      <i val="0"/>
      <strike val="0"/>
    </font>
    <font>
      <sz val="12.0"/>
      <color rgb="FF3F3F76"/>
      <name val="方正兰亭黑_GBK"/>
      <charset val="134"/>
      <b val="0"/>
      <i val="0"/>
      <strike val="0"/>
    </font>
    <font>
      <sz val="18.0"/>
      <color rgb="FF1F497D"/>
      <name val="方正兰亭黑_GBK"/>
      <charset val="134"/>
      <b val="0"/>
      <i val="0"/>
      <strike val="0"/>
    </font>
    <font>
      <sz val="15.0"/>
      <color rgb="FF1F497D"/>
      <name val="方正兰亭黑_GBK"/>
      <charset val="134"/>
      <b/>
      <i val="0"/>
      <strike val="0"/>
    </font>
    <font>
      <sz val="13.0"/>
      <color rgb="FF1F497D"/>
      <name val="方正兰亭黑_GBK"/>
      <charset val="134"/>
      <b/>
      <i val="0"/>
      <strike val="0"/>
    </font>
    <font>
      <sz val="11.0"/>
      <color rgb="FF1F497D"/>
      <name val="方正兰亭黑_GBK"/>
      <charset val="134"/>
      <b/>
      <i val="0"/>
      <strike val="0"/>
    </font>
    <font>
      <sz val="12.0"/>
      <color rgb="FF000000"/>
      <name val="方正兰亭黑_GBK"/>
      <charset val="134"/>
      <b/>
      <i val="0"/>
      <strike val="0"/>
    </font>
    <font>
      <sz val="12.0"/>
      <color rgb="FF000000"/>
      <name val="方正兰亭黑_GBK"/>
      <charset val="134"/>
      <b val="0"/>
      <i val="0"/>
      <strike val="0"/>
    </font>
    <font>
      <sz val="12.0"/>
      <color rgb="FFFFFFFF"/>
      <name val="方正兰亭黑_GBK"/>
      <charset val="134"/>
      <b val="0"/>
      <i val="0"/>
      <strike val="0"/>
    </font>
    <font>
      <sz val="11.0"/>
      <color rgb="FF000000"/>
      <name val="宋体"/>
      <charset val="134"/>
    </font>
  </fonts>
  <fills count="64">
    <fill>
      <patternFill patternType="none"/>
    </fill>
    <fill>
      <patternFill patternType="gray125"/>
    </fill>
    <fill>
      <patternFill patternType="none"/>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rgb="FF5B9BD5"/>
        <bgColor indexed="64"/>
      </patternFill>
    </fill>
    <fill>
      <patternFill patternType="solid">
        <fgColor rgb="FFDEEBF6"/>
        <bgColor indexed="64"/>
      </patternFill>
    </fill>
    <fill>
      <patternFill patternType="solid">
        <fgColor rgb="FFBCD6EE"/>
        <bgColor indexed="64"/>
      </patternFill>
    </fill>
    <fill>
      <patternFill patternType="solid">
        <fgColor rgb="FF9CC3E6"/>
        <bgColor indexed="64"/>
      </patternFill>
    </fill>
    <fill>
      <patternFill patternType="solid">
        <fgColor rgb="FFED7D31"/>
        <bgColor indexed="64"/>
      </patternFill>
    </fill>
    <fill>
      <patternFill patternType="solid">
        <fgColor rgb="FFFBE4D5"/>
        <bgColor indexed="64"/>
      </patternFill>
    </fill>
    <fill>
      <patternFill patternType="solid">
        <fgColor rgb="FFF8CBAC"/>
        <bgColor indexed="64"/>
      </patternFill>
    </fill>
    <fill>
      <patternFill patternType="solid">
        <fgColor rgb="FFF4B082"/>
        <bgColor indexed="64"/>
      </patternFill>
    </fill>
    <fill>
      <patternFill patternType="solid">
        <fgColor rgb="FFECECEC"/>
        <bgColor indexed="64"/>
      </patternFill>
    </fill>
    <fill>
      <patternFill patternType="solid">
        <fgColor rgb="FFDADADA"/>
        <bgColor indexed="64"/>
      </patternFill>
    </fill>
    <fill>
      <patternFill patternType="solid">
        <fgColor rgb="FFC8C8C8"/>
        <bgColor indexed="64"/>
      </patternFill>
    </fill>
    <fill>
      <patternFill patternType="solid">
        <fgColor rgb="FFFFC000"/>
        <bgColor indexed="64"/>
      </patternFill>
    </fill>
    <fill>
      <patternFill patternType="solid">
        <fgColor rgb="FFFFF3CB"/>
        <bgColor indexed="64"/>
      </patternFill>
    </fill>
    <fill>
      <patternFill patternType="solid">
        <fgColor rgb="FFFFE799"/>
        <bgColor indexed="64"/>
      </patternFill>
    </fill>
    <fill>
      <patternFill patternType="solid">
        <fgColor rgb="FFFFDA65"/>
        <bgColor indexed="64"/>
      </patternFill>
    </fill>
    <fill>
      <patternFill patternType="solid">
        <fgColor rgb="FF4472C4"/>
        <bgColor indexed="64"/>
      </patternFill>
    </fill>
    <fill>
      <patternFill patternType="solid">
        <fgColor rgb="FFD9E2F3"/>
        <bgColor indexed="64"/>
      </patternFill>
    </fill>
    <fill>
      <patternFill patternType="solid">
        <fgColor rgb="FFB3C6E7"/>
        <bgColor indexed="64"/>
      </patternFill>
    </fill>
    <fill>
      <patternFill patternType="solid">
        <fgColor rgb="FF8EAADC"/>
        <bgColor indexed="64"/>
      </patternFill>
    </fill>
    <fill>
      <patternFill patternType="solid">
        <fgColor rgb="FF70AD47"/>
        <bgColor indexed="64"/>
      </patternFill>
    </fill>
    <fill>
      <patternFill patternType="solid">
        <fgColor rgb="FFE2EFD9"/>
        <bgColor indexed="64"/>
      </patternFill>
    </fill>
    <fill>
      <patternFill patternType="solid">
        <fgColor rgb="FFC5E0B2"/>
        <bgColor indexed="64"/>
      </patternFill>
    </fill>
    <fill>
      <patternFill patternType="solid">
        <fgColor rgb="FFA9D18D"/>
        <bgColor indexed="64"/>
      </patternFill>
    </fill>
    <fill>
      <patternFill patternType="solid">
        <fgColor rgb="FFFFC7CE"/>
        <bgColor indexed="64"/>
      </patternFill>
    </fill>
    <fill>
      <patternFill patternType="solid">
        <fgColor rgb="FFC6EFCE"/>
        <bgColor indexed="64"/>
      </patternFill>
    </fill>
    <fill>
      <patternFill patternType="solid">
        <fgColor rgb="FFFFEB9C"/>
        <bgColor indexed="64"/>
      </patternFill>
    </fill>
    <fill>
      <patternFill patternType="solid">
        <fgColor rgb="FFF2F2F2"/>
        <bgColor indexed="64"/>
      </patternFill>
    </fill>
    <fill>
      <patternFill patternType="solid">
        <fgColor rgb="FFA5A5A5"/>
        <bgColor indexed="64"/>
      </patternFill>
    </fill>
    <fill>
      <patternFill patternType="solid">
        <fgColor rgb="FFFFCC99"/>
        <bgColor indexed="64"/>
      </patternFill>
    </fill>
    <fill>
      <patternFill patternType="solid">
        <fgColor rgb="FFFFFFCC"/>
        <bgColor indexed="64"/>
      </patternFill>
    </fill>
    <fill>
      <patternFill patternType="solid">
        <fgColor rgb="FFDCE6F1"/>
        <bgColor indexed="64"/>
      </patternFill>
    </fill>
    <fill>
      <patternFill patternType="solid">
        <fgColor rgb="FFF2DCDB"/>
        <bgColor indexed="64"/>
      </patternFill>
    </fill>
    <fill>
      <patternFill patternType="solid">
        <fgColor rgb="FFEBF1DE"/>
        <bgColor indexed="64"/>
      </patternFill>
    </fill>
    <fill>
      <patternFill patternType="solid">
        <fgColor rgb="FFE4DFEC"/>
        <bgColor indexed="64"/>
      </patternFill>
    </fill>
    <fill>
      <patternFill patternType="solid">
        <fgColor rgb="FFDAEEF3"/>
        <bgColor indexed="64"/>
      </patternFill>
    </fill>
    <fill>
      <patternFill patternType="solid">
        <fgColor rgb="FFFDE9D9"/>
        <bgColor indexed="64"/>
      </patternFill>
    </fill>
    <fill>
      <patternFill patternType="solid">
        <fgColor rgb="FFB8CCE4"/>
        <bgColor indexed="64"/>
      </patternFill>
    </fill>
    <fill>
      <patternFill patternType="solid">
        <fgColor rgb="FFE6B8B7"/>
        <bgColor indexed="64"/>
      </patternFill>
    </fill>
    <fill>
      <patternFill patternType="solid">
        <fgColor rgb="FFD8E4BC"/>
        <bgColor indexed="64"/>
      </patternFill>
    </fill>
    <fill>
      <patternFill patternType="solid">
        <fgColor rgb="FFCCC0DA"/>
        <bgColor indexed="64"/>
      </patternFill>
    </fill>
    <fill>
      <patternFill patternType="solid">
        <fgColor rgb="FFB7DEE8"/>
        <bgColor indexed="64"/>
      </patternFill>
    </fill>
    <fill>
      <patternFill patternType="solid">
        <fgColor rgb="FFFCD5B4"/>
        <bgColor indexed="64"/>
      </patternFill>
    </fill>
    <fill>
      <patternFill patternType="solid">
        <fgColor rgb="FF95B3D7"/>
        <bgColor indexed="64"/>
      </patternFill>
    </fill>
    <fill>
      <patternFill patternType="solid">
        <fgColor rgb="FFDA9694"/>
        <bgColor indexed="64"/>
      </patternFill>
    </fill>
    <fill>
      <patternFill patternType="solid">
        <fgColor rgb="FFC4D79B"/>
        <bgColor indexed="64"/>
      </patternFill>
    </fill>
    <fill>
      <patternFill patternType="solid">
        <fgColor rgb="FFB1A0C7"/>
        <bgColor indexed="64"/>
      </patternFill>
    </fill>
    <fill>
      <patternFill patternType="solid">
        <fgColor rgb="FF92CDDC"/>
        <bgColor indexed="64"/>
      </patternFill>
    </fill>
    <fill>
      <patternFill patternType="solid">
        <fgColor rgb="FFFABF8F"/>
        <bgColor indexed="64"/>
      </patternFill>
    </fill>
    <fill>
      <patternFill patternType="solid">
        <fgColor rgb="FF4F81BD"/>
        <bgColor indexed="64"/>
      </patternFill>
    </fill>
    <fill>
      <patternFill patternType="solid">
        <fgColor rgb="FFC0504D"/>
        <bgColor indexed="64"/>
      </patternFill>
    </fill>
    <fill>
      <patternFill patternType="solid">
        <fgColor rgb="FF9BBB59"/>
        <bgColor indexed="64"/>
      </patternFill>
    </fill>
    <fill>
      <patternFill patternType="solid">
        <fgColor rgb="FF8064A2"/>
        <bgColor indexed="64"/>
      </patternFill>
    </fill>
    <fill>
      <patternFill patternType="solid">
        <fgColor rgb="FF4BACC6"/>
        <bgColor indexed="64"/>
      </patternFill>
    </fill>
    <fill>
      <patternFill patternType="solid">
        <fgColor rgb="FFF79646"/>
        <bgColor indexed="64"/>
      </patternFill>
    </fill>
  </fills>
  <borders count="252">
    <border>
      <left/>
      <right/>
      <top/>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bottom/>
      <diagonal/>
    </border>
    <border>
      <left style="thin">
        <color rgb="FF000000"/>
      </left>
      <right/>
      <top/>
      <bottom/>
      <diagonal/>
    </border>
    <border>
      <left style="thin">
        <color indexed="64"/>
      </left>
      <right style="thin">
        <color indexed="64"/>
      </right>
      <top style="thin">
        <color indexed="64"/>
      </top>
      <bottom style="thin">
        <color indexed="64"/>
      </bottom>
      <diagonal/>
    </border>
    <border>
      <left style="thin">
        <color indexed="64"/>
      </left>
      <right style="thin">
        <color rgb="FF000000"/>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rgb="FF000000"/>
      </bottom>
      <diagonal/>
    </border>
    <border>
      <left style="thin">
        <color indexed="64"/>
      </left>
      <right style="thin">
        <color rgb="FF000000"/>
      </right>
      <top style="thin">
        <color indexed="64"/>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indexed="64"/>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diagonal/>
    </border>
    <border>
      <left/>
      <right style="thin">
        <color rgb="FF000000"/>
      </right>
      <top/>
      <bottom/>
      <diagonal/>
    </border>
    <border>
      <left/>
      <right/>
      <top/>
      <bottom style="thin">
        <color rgb="FF000000"/>
      </bottom>
      <diagonal/>
    </border>
    <border>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rgb="FF000000"/>
      </right>
      <top style="thin">
        <color indexed="64"/>
      </top>
      <bottom style="thin">
        <color indexed="64"/>
      </bottom>
      <diagonal/>
    </border>
    <border>
      <left style="thin">
        <color indexed="64"/>
      </left>
      <right style="thin">
        <color rgb="FF000000"/>
      </right>
      <top style="thin">
        <color indexed="64"/>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rgb="FF000000"/>
      </top>
      <bottom style="thin">
        <color indexed="64"/>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rgb="FF000000"/>
      </right>
      <top style="thin">
        <color indexed="64"/>
      </top>
      <bottom style="thin">
        <color indexed="64"/>
      </bottom>
      <diagonal/>
    </border>
    <border>
      <left style="thin">
        <color rgb="FF000000"/>
      </left>
      <right style="thin">
        <color rgb="FF000000"/>
      </right>
      <top style="thin">
        <color indexed="64"/>
      </top>
      <bottom style="thin">
        <color indexed="64"/>
      </bottom>
      <diagonal/>
    </border>
    <border>
      <left style="thin">
        <color rgb="FF000000"/>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indexed="64"/>
      </right>
      <top style="thin">
        <color rgb="FF000000"/>
      </top>
      <bottom style="thin">
        <color indexed="64"/>
      </bottom>
      <diagonal/>
    </border>
    <border>
      <left style="thin">
        <color indexed="64"/>
      </left>
      <right style="thin">
        <color indexed="64"/>
      </right>
      <top style="thin">
        <color rgb="FF000000"/>
      </top>
      <bottom style="thin">
        <color indexed="64"/>
      </bottom>
      <diagonal/>
    </border>
    <border>
      <left style="thin">
        <color rgb="FF000000"/>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right style="thin">
        <color rgb="FF000000"/>
      </right>
      <top/>
      <bottom/>
      <diagonal/>
    </border>
    <border>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indexed="64"/>
      </left>
      <right style="thin">
        <color indexed="64"/>
      </right>
      <top style="thin">
        <color rgb="FF000000"/>
      </top>
      <bottom style="thin">
        <color indexed="64"/>
      </bottom>
      <diagonal/>
    </border>
    <border>
      <left style="thin">
        <color indexed="64"/>
      </left>
      <right style="thin">
        <color indexed="64"/>
      </right>
      <top style="thin">
        <color rgb="FF000000"/>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B2B2B2"/>
      </left>
      <right style="thin">
        <color rgb="FFB2B2B2"/>
      </right>
      <top style="thin">
        <color rgb="FFB2B2B2"/>
      </top>
      <bottom style="thin">
        <color rgb="FFB2B2B2"/>
      </bottom>
      <diagonal/>
    </border>
    <border>
      <bottom style="medium">
        <color rgb="FF5B9BD5"/>
      </bottom>
      <diagonal/>
    </border>
    <border>
      <bottom style="medium">
        <color rgb="FF5B9BD5"/>
      </bottom>
      <diagonal/>
    </border>
    <border>
      <bottom style="medium">
        <color rgb="FFACCCEA"/>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bottom style="double">
        <color rgb="FFFF8001"/>
      </bottom>
      <diagonal/>
    </border>
    <border>
      <top style="thin">
        <color rgb="FF5B9BD5"/>
      </top>
      <bottom style="double">
        <color rgb="FF5B9BD5"/>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diagonal/>
    </border>
    <border>
      <left/>
      <right style="thin">
        <color rgb="FF000000"/>
      </right>
      <top/>
      <bottom style="thin">
        <color rgb="FF000000"/>
      </bottom>
      <diagonal/>
    </border>
    <border>
      <left/>
      <right style="thin">
        <color rgb="FF000000"/>
      </right>
      <top/>
      <bottom/>
      <diagonal/>
    </border>
    <border>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right style="thin">
        <color rgb="FF000000"/>
      </right>
      <top/>
      <bottom style="thin">
        <color rgb="FF000000"/>
      </bottom>
      <diagonal/>
    </border>
    <border>
      <left/>
      <right/>
      <top/>
      <bottom style="thin">
        <color rgb="FF000000"/>
      </bottom>
      <diagonal/>
    </border>
    <border>
      <left/>
      <right/>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right style="thin">
        <color rgb="FF000000"/>
      </right>
      <top/>
      <bottom style="thin">
        <color rgb="FF000000"/>
      </bottom>
      <diagonal/>
    </border>
    <border>
      <left/>
      <right style="thin">
        <color rgb="FF000000"/>
      </right>
      <top style="thin">
        <color rgb="FF000000"/>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indexed="64"/>
      </right>
      <top style="thin">
        <color indexed="64"/>
      </top>
      <bottom style="thin">
        <color indexed="64"/>
      </bottom>
      <diagonal/>
    </border>
    <border>
      <left style="thin">
        <color rgb="FF000000"/>
      </left>
      <right style="thin">
        <color rgb="FF000000"/>
      </right>
      <top style="thin">
        <color indexed="64"/>
      </top>
      <bottom style="thin">
        <color indexed="64"/>
      </bottom>
      <diagonal/>
    </border>
    <border>
      <left style="thin">
        <color indexed="64"/>
      </left>
      <right style="thin">
        <color rgb="FF000000"/>
      </right>
      <top style="thin">
        <color indexed="64"/>
      </top>
      <bottom style="thin">
        <color indexed="64"/>
      </bottom>
      <diagonal/>
    </border>
    <border>
      <left style="thin">
        <color indexed="64"/>
      </left>
      <right style="thin">
        <color rgb="FF000000"/>
      </right>
      <top style="thin">
        <color indexed="64"/>
      </top>
      <bottom style="thin">
        <color rgb="FF000000"/>
      </bottom>
      <diagonal/>
    </border>
    <border>
      <left style="thin">
        <color indexed="64"/>
      </left>
      <right style="thin">
        <color rgb="FF000000"/>
      </right>
      <top style="thin">
        <color indexed="64"/>
      </top>
      <bottom style="thin">
        <color indexed="64"/>
      </bottom>
      <diagonal/>
    </border>
    <border>
      <left style="thin">
        <color indexed="64"/>
      </left>
      <right style="thin">
        <color indexed="64"/>
      </right>
      <top style="thin">
        <color indexed="64"/>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bottom style="thin">
        <color rgb="FF000000"/>
      </bottom>
      <diagonal/>
    </border>
    <border>
      <left/>
      <right style="thin">
        <color rgb="FF000000"/>
      </right>
      <top/>
      <bottom/>
      <diagonal/>
    </border>
    <border>
      <left/>
      <right style="thin">
        <color rgb="FF000000"/>
      </right>
      <top/>
      <bottom style="thin">
        <color rgb="FF000000"/>
      </bottom>
      <diagonal/>
    </border>
    <border>
      <left/>
      <right style="thin">
        <color rgb="FF000000"/>
      </right>
      <top/>
      <bottom/>
      <diagonal/>
    </border>
    <border>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bottom style="thin">
        <color rgb="FF000000"/>
      </bottom>
      <diagonal/>
    </border>
    <border>
      <left/>
      <right/>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rgb="FF000000"/>
      </right>
      <top style="thin">
        <color indexed="64"/>
      </top>
      <bottom style="thin">
        <color rgb="FF000000"/>
      </bottom>
      <diagonal/>
    </border>
    <border>
      <left style="thin">
        <color indexed="64"/>
      </left>
      <right style="thin">
        <color rgb="FF000000"/>
      </right>
      <top style="thin">
        <color indexed="64"/>
      </top>
      <bottom style="thin">
        <color indexed="64"/>
      </bottom>
      <diagonal/>
    </border>
    <border>
      <left style="thin">
        <color indexed="64"/>
      </left>
      <right style="thin">
        <color indexed="64"/>
      </right>
      <top style="thin">
        <color indexed="64"/>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top/>
      <bottom/>
      <diagonal/>
    </border>
    <border>
      <left/>
      <right style="thin">
        <color rgb="FF000000"/>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thick">
        <color rgb="FF4F81BD"/>
      </bottom>
      <diagonal/>
    </border>
    <border>
      <left/>
      <right/>
      <top/>
      <bottom style="thick">
        <color rgb="FFA7BFDE"/>
      </bottom>
      <diagonal/>
    </border>
    <border>
      <left/>
      <right/>
      <top/>
      <bottom style="thick">
        <color rgb="FF95B3D7"/>
      </bottom>
      <diagonal/>
    </border>
    <border>
      <left/>
      <right/>
      <top style="thin">
        <color rgb="FF4F81BD"/>
      </top>
      <bottom style="double">
        <color rgb="FF4F81BD"/>
      </bottom>
      <diagonal/>
    </border>
    <border>
      <left style="thin">
        <color rgb="FF000000"/>
      </left>
      <right style="thin">
        <color rgb="FF000000"/>
      </right>
      <top style="thin">
        <color rgb="FF000000"/>
      </top>
      <bottom style="thin">
        <color rgb="FF000000"/>
      </bottom>
      <diagonal/>
    </border>
  </borders>
  <cellStyleXfs count="57">
    <xf numFmtId="0" fontId="0" fillId="0" borderId="0" applyBorder="1"/>
    <xf numFmtId="182" fontId="0" fillId="0" borderId="0" applyNumberFormat="1" applyAlignment="0" applyFont="0" applyBorder="0" applyFill="0" applyProtection="0">
      <alignment vertical="center"/>
    </xf>
    <xf numFmtId="183" fontId="0" fillId="0" borderId="0" applyNumberFormat="1" applyAlignment="0" applyFont="0" applyBorder="0" applyFill="0" applyProtection="0">
      <alignment vertical="center"/>
    </xf>
    <xf numFmtId="184" fontId="0" fillId="0" borderId="0" applyNumberFormat="1" applyAlignment="0" applyFont="0" applyBorder="0" applyFill="0" applyProtection="0">
      <alignment vertical="center"/>
    </xf>
    <xf numFmtId="185" fontId="0" fillId="0" borderId="0" applyNumberFormat="1" applyAlignment="0" applyFont="0" applyBorder="0" applyFill="0" applyProtection="0">
      <alignment vertical="center"/>
    </xf>
    <xf numFmtId="186" fontId="0" fillId="0" borderId="0" applyNumberFormat="1" applyAlignment="0" applyFont="0" applyBorder="0" applyFill="0" applyProtection="0">
      <alignment vertical="center"/>
    </xf>
    <xf numFmtId="0" fontId="23" fillId="0" borderId="0" applyNumberFormat="0" applyAlignment="0" applyBorder="0" applyFill="0" applyProtection="0">
      <alignment vertical="center"/>
    </xf>
    <xf numFmtId="0" fontId="24" fillId="0" borderId="0" applyNumberFormat="0" applyAlignment="0" applyBorder="0" applyFill="0" applyProtection="0">
      <alignment vertical="center"/>
    </xf>
    <xf numFmtId="0" fontId="0" fillId="3" borderId="156" applyNumberFormat="0" applyAlignment="0" applyFont="0" applyBorder="1" applyProtection="0">
      <alignment vertical="center"/>
    </xf>
    <xf numFmtId="0" fontId="21" fillId="0" borderId="0" applyNumberFormat="0" applyAlignment="0" applyBorder="0" applyFill="0" applyProtection="0">
      <alignment vertical="center"/>
    </xf>
    <xf numFmtId="0" fontId="25" fillId="0" borderId="0" applyNumberFormat="0" applyAlignment="0" applyBorder="0" applyFill="0" applyProtection="0">
      <alignment vertical="center"/>
    </xf>
    <xf numFmtId="0" fontId="26" fillId="0" borderId="0" applyNumberFormat="0" applyAlignment="0" applyBorder="0" applyFill="0" applyProtection="0">
      <alignment vertical="center"/>
    </xf>
    <xf numFmtId="0" fontId="27" fillId="0" borderId="157" applyNumberFormat="0" applyAlignment="0" applyBorder="1" applyFill="0" applyProtection="0">
      <alignment vertical="center"/>
    </xf>
    <xf numFmtId="0" fontId="28" fillId="0" borderId="158" applyNumberFormat="0" applyAlignment="0" applyBorder="1" applyFill="0" applyProtection="0">
      <alignment vertical="center"/>
    </xf>
    <xf numFmtId="0" fontId="29" fillId="0" borderId="159" applyNumberFormat="0" applyAlignment="0" applyBorder="1" applyFill="0" applyProtection="0">
      <alignment vertical="center"/>
    </xf>
    <xf numFmtId="0" fontId="29" fillId="0" borderId="0" applyNumberFormat="0" applyAlignment="0" applyBorder="0" applyFill="0" applyProtection="0">
      <alignment vertical="center"/>
    </xf>
    <xf numFmtId="0" fontId="30" fillId="4" borderId="160" applyNumberFormat="0" applyAlignment="0" applyBorder="1" applyProtection="0">
      <alignment vertical="center"/>
    </xf>
    <xf numFmtId="0" fontId="31" fillId="5" borderId="161" applyNumberFormat="0" applyAlignment="0" applyBorder="1" applyProtection="0">
      <alignment vertical="center"/>
    </xf>
    <xf numFmtId="0" fontId="32" fillId="5" borderId="162" applyNumberFormat="0" applyAlignment="0" applyBorder="1" applyProtection="0">
      <alignment vertical="center"/>
    </xf>
    <xf numFmtId="0" fontId="33" fillId="6" borderId="163" applyNumberFormat="0" applyAlignment="0" applyBorder="1" applyProtection="0">
      <alignment vertical="center"/>
    </xf>
    <xf numFmtId="0" fontId="34" fillId="0" borderId="164" applyNumberFormat="0" applyAlignment="0" applyBorder="1" applyFill="0" applyProtection="0">
      <alignment vertical="center"/>
    </xf>
    <xf numFmtId="0" fontId="18" fillId="0" borderId="165" applyNumberFormat="0" applyAlignment="0" applyBorder="1" applyFill="0" applyProtection="0">
      <alignment vertical="center"/>
    </xf>
    <xf numFmtId="0" fontId="35" fillId="7" borderId="0" applyNumberFormat="0" applyAlignment="0" applyBorder="0" applyProtection="0">
      <alignment vertical="center"/>
    </xf>
    <xf numFmtId="0" fontId="36" fillId="8" borderId="0" applyNumberFormat="0" applyAlignment="0" applyBorder="0" applyProtection="0">
      <alignment vertical="center"/>
    </xf>
    <xf numFmtId="0" fontId="37" fillId="9" borderId="0" applyNumberFormat="0" applyAlignment="0" applyBorder="0" applyProtection="0">
      <alignment vertical="center"/>
    </xf>
    <xf numFmtId="0" fontId="38" fillId="10" borderId="0" applyNumberFormat="0" applyAlignment="0" applyBorder="0" applyProtection="0">
      <alignment vertical="center"/>
    </xf>
    <xf numFmtId="0" fontId="0" fillId="11" borderId="0" applyNumberFormat="0" applyAlignment="0" applyBorder="0" applyProtection="0">
      <alignment vertical="center"/>
    </xf>
    <xf numFmtId="0" fontId="0" fillId="12" borderId="0" applyNumberFormat="0" applyAlignment="0" applyBorder="0" applyProtection="0">
      <alignment vertical="center"/>
    </xf>
    <xf numFmtId="0" fontId="38" fillId="13" borderId="0" applyNumberFormat="0" applyAlignment="0" applyBorder="0" applyProtection="0">
      <alignment vertical="center"/>
    </xf>
    <xf numFmtId="0" fontId="38" fillId="14" borderId="0" applyNumberFormat="0" applyAlignment="0" applyBorder="0" applyProtection="0">
      <alignment vertical="center"/>
    </xf>
    <xf numFmtId="0" fontId="0" fillId="15" borderId="0" applyNumberFormat="0" applyAlignment="0" applyBorder="0" applyProtection="0">
      <alignment vertical="center"/>
    </xf>
    <xf numFmtId="0" fontId="0" fillId="16" borderId="0" applyNumberFormat="0" applyAlignment="0" applyBorder="0" applyProtection="0">
      <alignment vertical="center"/>
    </xf>
    <xf numFmtId="0" fontId="38" fillId="17" borderId="0" applyNumberFormat="0" applyAlignment="0" applyBorder="0" applyProtection="0">
      <alignment vertical="center"/>
    </xf>
    <xf numFmtId="0" fontId="38" fillId="6" borderId="0" applyNumberFormat="0" applyAlignment="0" applyBorder="0" applyProtection="0">
      <alignment vertical="center"/>
    </xf>
    <xf numFmtId="0" fontId="0" fillId="18" borderId="0" applyNumberFormat="0" applyAlignment="0" applyBorder="0" applyProtection="0">
      <alignment vertical="center"/>
    </xf>
    <xf numFmtId="0" fontId="0" fillId="19" borderId="0" applyNumberFormat="0" applyAlignment="0" applyBorder="0" applyProtection="0">
      <alignment vertical="center"/>
    </xf>
    <xf numFmtId="0" fontId="38" fillId="20" borderId="0" applyNumberFormat="0" applyAlignment="0" applyBorder="0" applyProtection="0">
      <alignment vertical="center"/>
    </xf>
    <xf numFmtId="0" fontId="38" fillId="21" borderId="0" applyNumberFormat="0" applyAlignment="0" applyBorder="0" applyProtection="0">
      <alignment vertical="center"/>
    </xf>
    <xf numFmtId="0" fontId="0" fillId="22" borderId="0" applyNumberFormat="0" applyAlignment="0" applyBorder="0" applyProtection="0">
      <alignment vertical="center"/>
    </xf>
    <xf numFmtId="0" fontId="0" fillId="23" borderId="0" applyNumberFormat="0" applyAlignment="0" applyBorder="0" applyProtection="0">
      <alignment vertical="center"/>
    </xf>
    <xf numFmtId="0" fontId="38" fillId="24" borderId="0" applyNumberFormat="0" applyAlignment="0" applyBorder="0" applyProtection="0">
      <alignment vertical="center"/>
    </xf>
    <xf numFmtId="0" fontId="38" fillId="25" borderId="0" applyNumberFormat="0" applyAlignment="0" applyBorder="0" applyProtection="0">
      <alignment vertical="center"/>
    </xf>
    <xf numFmtId="0" fontId="0" fillId="26" borderId="0" applyNumberFormat="0" applyAlignment="0" applyBorder="0" applyProtection="0">
      <alignment vertical="center"/>
    </xf>
    <xf numFmtId="0" fontId="0" fillId="27" borderId="0" applyNumberFormat="0" applyAlignment="0" applyBorder="0" applyProtection="0">
      <alignment vertical="center"/>
    </xf>
    <xf numFmtId="0" fontId="38" fillId="28" borderId="0" applyNumberFormat="0" applyAlignment="0" applyBorder="0" applyProtection="0">
      <alignment vertical="center"/>
    </xf>
    <xf numFmtId="0" fontId="38" fillId="29" borderId="0" applyNumberFormat="0" applyAlignment="0" applyBorder="0" applyProtection="0">
      <alignment vertical="center"/>
    </xf>
    <xf numFmtId="0" fontId="0" fillId="30" borderId="0" applyNumberFormat="0" applyAlignment="0" applyBorder="0" applyProtection="0">
      <alignment vertical="center"/>
    </xf>
    <xf numFmtId="0" fontId="0" fillId="31" borderId="0" applyNumberFormat="0" applyAlignment="0" applyBorder="0" applyProtection="0">
      <alignment vertical="center"/>
    </xf>
    <xf numFmtId="0" fontId="38" fillId="32" borderId="0" applyNumberFormat="0" applyAlignment="0" applyBorder="0" applyProtection="0">
      <alignment vertical="center"/>
    </xf>
    <xf numFmtId="187" fontId="6" fillId="0" borderId="0" applyNumberFormat="1" applyBorder="1">
      <alignment horizontal="right" vertical="center"/>
    </xf>
    <xf numFmtId="188" fontId="6" fillId="0" borderId="0" applyNumberFormat="1" applyBorder="1">
      <alignment horizontal="right" vertical="center"/>
    </xf>
    <xf numFmtId="181" fontId="6" fillId="0" borderId="0" applyNumberFormat="1" applyBorder="1">
      <alignment horizontal="right" vertical="center"/>
    </xf>
    <xf numFmtId="177" fontId="6" fillId="0" borderId="0" applyNumberFormat="1" applyBorder="1">
      <alignment horizontal="right" vertical="center"/>
    </xf>
    <xf numFmtId="176" fontId="6" fillId="0" borderId="0" applyNumberFormat="1" applyBorder="1">
      <alignment horizontal="left" vertical="center" wrapText="1"/>
    </xf>
    <xf numFmtId="177" fontId="6" fillId="0" borderId="0" applyNumberFormat="1" applyBorder="1">
      <alignment horizontal="right" vertical="center"/>
    </xf>
    <xf numFmtId="189" fontId="6" fillId="0" borderId="0" applyNumberFormat="1" applyBorder="1">
      <alignment horizontal="right" vertical="center"/>
    </xf>
    <xf numFmtId="178" fontId="6" fillId="0" borderId="0" applyNumberFormat="1" applyBorder="1">
      <alignment horizontal="right" vertical="center"/>
    </xf>
  </cellStyleXfs>
  <cellXfs count="424">
    <xf numFmtId="0" fontId="0" fillId="0" borderId="0" applyBorder="1" xfId="0"/>
    <xf numFmtId="0" fontId="0" fillId="0" borderId="0" applyBorder="1" xfId="0"/>
    <xf numFmtId="0" fontId="0" fillId="0" borderId="0" applyBorder="1" xfId="0">
      <alignment vertical="top"/>
    </xf>
    <xf numFmtId="0" fontId="0" fillId="0" borderId="0" applyBorder="1" applyFill="1" xfId="0">
      <alignment horizontal="center" vertical="center"/>
    </xf>
    <xf numFmtId="176" fontId="1" fillId="0" borderId="0" applyNumberFormat="1" applyBorder="1" applyFill="1" xfId="0"/>
    <xf numFmtId="0" fontId="1" fillId="0" borderId="0" applyBorder="1" applyFill="1" xfId="0">
      <alignment horizontal="right" vertical="center"/>
      <protection locked="0"/>
    </xf>
    <xf numFmtId="0" fontId="2" fillId="0" borderId="0" applyBorder="1" applyFill="1" xfId="0">
      <alignment horizontal="center" vertical="center"/>
    </xf>
    <xf numFmtId="0" fontId="3" fillId="0" borderId="0" applyBorder="1" applyFill="1" xfId="0">
      <alignment horizontal="left" vertical="center"/>
      <protection locked="0"/>
    </xf>
    <xf numFmtId="0" fontId="0" fillId="0" borderId="0" applyBorder="1" applyFill="1" xfId="0">
      <alignment horizontal="left" vertical="center"/>
    </xf>
    <xf numFmtId="0" fontId="0" fillId="0" borderId="0" applyBorder="1" applyFill="1" xfId="0"/>
    <xf numFmtId="0" fontId="1" fillId="0" borderId="0" applyBorder="1" applyFill="1" xfId="0">
      <alignment horizontal="right"/>
      <protection locked="0"/>
    </xf>
    <xf numFmtId="0" fontId="0" fillId="0" borderId="1" applyBorder="1" applyFill="1" xfId="0">
      <alignment horizontal="center" vertical="center" wrapText="1"/>
      <protection locked="0"/>
    </xf>
    <xf numFmtId="0" fontId="0" fillId="0" borderId="1" applyBorder="1" applyFill="1" xfId="0">
      <alignment horizontal="center" vertical="center" wrapText="1"/>
    </xf>
    <xf numFmtId="0" fontId="0" fillId="0" borderId="3" applyBorder="1" applyFill="1" xfId="0">
      <alignment horizontal="center" vertical="center"/>
    </xf>
    <xf numFmtId="0" fontId="0" fillId="0" borderId="4" applyBorder="1" applyFill="1" xfId="0">
      <alignment horizontal="center" vertical="center"/>
    </xf>
    <xf numFmtId="0" fontId="0" fillId="0" borderId="5" applyBorder="1" applyFill="1" xfId="0">
      <alignment horizontal="center" vertical="center"/>
    </xf>
    <xf numFmtId="0" fontId="0" fillId="0" borderId="6" applyBorder="1" applyFill="1" xfId="0">
      <alignment horizontal="center" vertical="center" wrapText="1"/>
      <protection locked="0"/>
    </xf>
    <xf numFmtId="0" fontId="0" fillId="0" borderId="6" applyBorder="1" applyFill="1" xfId="0">
      <alignment horizontal="center" vertical="center" wrapText="1"/>
    </xf>
    <xf numFmtId="0" fontId="0" fillId="0" borderId="8" applyBorder="1" applyFill="1" xfId="0">
      <alignment horizontal="center" vertical="center" wrapText="1"/>
      <protection locked="0"/>
    </xf>
    <xf numFmtId="0" fontId="0" fillId="0" borderId="8" applyBorder="1" applyFill="1" xfId="0">
      <alignment horizontal="center" vertical="center" wrapText="1"/>
    </xf>
    <xf numFmtId="0" fontId="1" fillId="0" borderId="10" applyBorder="1" applyFill="1" xfId="0">
      <alignment horizontal="center" vertical="center"/>
    </xf>
    <xf numFmtId="0" fontId="4" fillId="0" borderId="11" applyBorder="1" applyFill="1" xfId="0">
      <alignment horizontal="left" vertical="center"/>
    </xf>
    <xf numFmtId="0" fontId="4" fillId="0" borderId="12" applyBorder="1" applyFill="1" xfId="0">
      <alignment horizontal="left" vertical="center" wrapText="1"/>
    </xf>
    <xf numFmtId="177" fontId="4" fillId="0" borderId="13" applyNumberFormat="1" applyBorder="1" applyFill="1" xfId="0">
      <alignment horizontal="right" vertical="center"/>
    </xf>
    <xf numFmtId="0" fontId="4" fillId="0" borderId="14" applyBorder="1" applyFill="1" xfId="0">
      <alignment horizontal="center" vertical="center"/>
    </xf>
    <xf numFmtId="0" fontId="5" fillId="0" borderId="0" applyBorder="1" applyFill="1" xfId="0">
      <alignment horizontal="center" vertical="center"/>
    </xf>
    <xf numFmtId="0" fontId="6" fillId="0" borderId="0" applyBorder="1" applyFill="1" xfId="0">
      <alignment horizontal="left" vertical="center"/>
    </xf>
    <xf numFmtId="0" fontId="6" fillId="0" borderId="0" applyBorder="1" applyFill="1" xfId="0">
      <alignment horizontal="right"/>
    </xf>
    <xf numFmtId="0" fontId="7" fillId="0" borderId="15" applyBorder="1" applyFill="1" xfId="0">
      <alignment horizontal="center" vertical="center" wrapText="1"/>
    </xf>
    <xf numFmtId="0" fontId="8" fillId="0" borderId="16" applyBorder="1" applyFill="1" xfId="0">
      <alignment horizontal="center" vertical="center"/>
    </xf>
    <xf numFmtId="0" fontId="6" fillId="0" borderId="17" applyBorder="1" applyFill="1" xfId="0">
      <alignment horizontal="left" vertical="center"/>
    </xf>
    <xf numFmtId="0" fontId="6" fillId="0" borderId="18" applyBorder="1" applyFill="1" xfId="0">
      <alignment horizontal="left" vertical="center" wrapText="1"/>
    </xf>
    <xf numFmtId="177" fontId="6" fillId="0" borderId="19" applyNumberFormat="1" applyBorder="1" applyFill="1" xfId="54">
      <alignment horizontal="right" vertical="center"/>
    </xf>
    <xf numFmtId="176" fontId="6" fillId="0" borderId="20" applyNumberFormat="1" applyBorder="1" applyFill="1" xfId="53">
      <alignment horizontal="left" vertical="center" wrapText="1"/>
    </xf>
    <xf numFmtId="0" fontId="6" fillId="0" borderId="21" applyBorder="1" applyFill="1" xfId="0">
      <alignment horizontal="center" vertical="center"/>
    </xf>
    <xf numFmtId="0" fontId="0" fillId="0" borderId="0" applyBorder="1" applyFill="1" xfId="0"/>
    <xf numFmtId="0" fontId="8" fillId="0" borderId="0" applyBorder="1" applyFill="1" xfId="0">
      <alignment horizontal="center" vertical="center"/>
    </xf>
    <xf numFmtId="176" fontId="6" fillId="0" borderId="0" applyNumberFormat="1" applyBorder="1" applyFill="1" xfId="53">
      <alignment horizontal="left" vertical="center" wrapText="1"/>
    </xf>
    <xf numFmtId="176" fontId="6" fillId="0" borderId="0" applyNumberFormat="1" applyBorder="1" applyFill="1" xfId="53">
      <alignment horizontal="right" vertical="center" wrapText="1"/>
    </xf>
    <xf numFmtId="176" fontId="9" fillId="0" borderId="0" applyNumberFormat="1" applyBorder="1" applyFill="1" xfId="53">
      <alignment horizontal="center" vertical="center" wrapText="1"/>
    </xf>
    <xf numFmtId="176" fontId="6" fillId="0" borderId="22" applyNumberFormat="1" applyBorder="1" applyFill="1" xfId="53">
      <alignment horizontal="left" vertical="center" wrapText="1"/>
    </xf>
    <xf numFmtId="176" fontId="6" fillId="0" borderId="23" applyNumberFormat="1" applyBorder="1" applyFill="1" xfId="53">
      <alignment horizontal="left" vertical="center" wrapText="1"/>
    </xf>
    <xf numFmtId="176" fontId="7" fillId="0" borderId="24" applyNumberFormat="1" applyBorder="1" applyFill="1" xfId="53">
      <alignment horizontal="center" vertical="center" wrapText="1"/>
    </xf>
    <xf numFmtId="176" fontId="7" fillId="0" borderId="25" applyNumberFormat="1" applyBorder="1" applyFill="1" xfId="53">
      <alignment horizontal="center" vertical="center" wrapText="1"/>
    </xf>
    <xf numFmtId="176" fontId="7" fillId="0" borderId="26" applyNumberFormat="1" applyBorder="1" applyFill="1" xfId="53">
      <alignment horizontal="center" vertical="center" wrapText="1"/>
    </xf>
    <xf numFmtId="176" fontId="7" fillId="0" borderId="27" applyNumberFormat="1" applyBorder="1" applyFill="1" xfId="53">
      <alignment horizontal="center" vertical="center" wrapText="1"/>
    </xf>
    <xf numFmtId="176" fontId="7" fillId="0" borderId="28" applyNumberFormat="1" applyBorder="1" applyFill="1" xfId="53">
      <alignment horizontal="center" vertical="center" wrapText="1"/>
    </xf>
    <xf numFmtId="176" fontId="4" fillId="0" borderId="29" applyNumberFormat="1" applyBorder="1" applyFill="1" xfId="53">
      <alignment horizontal="center" vertical="center" wrapText="1"/>
    </xf>
    <xf numFmtId="176" fontId="7" fillId="0" borderId="30" applyNumberFormat="1" applyBorder="1" applyFill="1" xfId="53">
      <alignment horizontal="left" vertical="center" wrapText="1"/>
    </xf>
    <xf numFmtId="178" fontId="6" fillId="0" borderId="31" applyNumberFormat="1" applyBorder="1" applyFill="1" xfId="56">
      <alignment horizontal="right" vertical="center"/>
    </xf>
    <xf numFmtId="0" fontId="3" fillId="0" borderId="0" applyBorder="1" applyFill="1" xfId="0">
      <alignment horizontal="left" vertical="center"/>
    </xf>
    <xf numFmtId="0" fontId="3" fillId="0" borderId="0" applyBorder="1" applyFill="1" xfId="0">
      <alignment horizontal="right" vertical="center"/>
      <protection locked="0"/>
    </xf>
    <xf numFmtId="0" fontId="10" fillId="0" borderId="0" applyBorder="1" applyFill="1" xfId="0">
      <alignment horizontal="center" vertical="center"/>
    </xf>
    <xf numFmtId="0" fontId="11" fillId="0" borderId="0" applyBorder="1" applyFill="1" xfId="0">
      <alignment horizontal="center" vertical="center"/>
    </xf>
    <xf numFmtId="0" fontId="11" fillId="0" borderId="0" applyBorder="1" applyFill="1" xfId="0">
      <alignment horizontal="center" vertical="center"/>
      <protection locked="0"/>
    </xf>
    <xf numFmtId="0" fontId="0" fillId="0" borderId="32" applyBorder="1" applyFill="1" xfId="0">
      <alignment horizontal="center" vertical="center" wrapText="1"/>
    </xf>
    <xf numFmtId="0" fontId="0" fillId="0" borderId="33" applyBorder="1" applyFill="1" xfId="0">
      <alignment horizontal="center" vertical="center"/>
      <protection locked="0"/>
    </xf>
    <xf numFmtId="0" fontId="12" fillId="0" borderId="34" applyBorder="1" applyFill="1" xfId="0">
      <alignment horizontal="left" vertical="center" wrapText="1"/>
    </xf>
    <xf numFmtId="0" fontId="12" fillId="0" borderId="35" applyBorder="1" applyFill="1" xfId="0">
      <alignment vertical="center" wrapText="1"/>
    </xf>
    <xf numFmtId="0" fontId="12" fillId="0" borderId="36" applyBorder="1" applyFill="1" xfId="0">
      <alignment horizontal="center" vertical="center" wrapText="1"/>
    </xf>
    <xf numFmtId="0" fontId="12" fillId="0" borderId="37" applyBorder="1" applyFill="1" xfId="0">
      <alignment horizontal="center" vertical="center"/>
      <protection locked="0"/>
    </xf>
    <xf numFmtId="0" fontId="12" fillId="0" borderId="34" applyBorder="1" applyFill="1" xfId="0">
      <alignment horizontal="left" vertical="center" wrapText="1"/>
      <protection locked="0"/>
    </xf>
    <xf numFmtId="0" fontId="1" fillId="0" borderId="0" applyBorder="1" applyFill="1" xfId="0">
      <alignment horizontal="right" vertical="center"/>
    </xf>
    <xf numFmtId="0" fontId="10" fillId="0" borderId="0" applyBorder="1" applyFill="1" xfId="0">
      <alignment horizontal="center" vertical="center" wrapText="1"/>
    </xf>
    <xf numFmtId="0" fontId="3" fillId="0" borderId="0" applyBorder="1" applyFill="1" xfId="0">
      <alignment horizontal="left" vertical="center" wrapText="1"/>
    </xf>
    <xf numFmtId="0" fontId="0" fillId="0" borderId="0" applyBorder="1" applyFill="1" xfId="0">
      <alignment wrapText="1"/>
    </xf>
    <xf numFmtId="0" fontId="1" fillId="0" borderId="0" applyBorder="1" applyFill="1" xfId="0">
      <alignment horizontal="right" wrapText="1"/>
    </xf>
    <xf numFmtId="0" fontId="1" fillId="0" borderId="0" applyBorder="1" applyFill="1" xfId="0">
      <alignment wrapText="1"/>
    </xf>
    <xf numFmtId="0" fontId="3" fillId="0" borderId="0" applyBorder="1" applyFill="1" xfId="0">
      <alignment horizontal="right"/>
      <protection locked="0"/>
    </xf>
    <xf numFmtId="0" fontId="0" fillId="0" borderId="39" applyBorder="1" applyFill="1" xfId="0">
      <alignment horizontal="center" vertical="center"/>
    </xf>
    <xf numFmtId="0" fontId="0" fillId="0" borderId="40" applyBorder="1" applyFill="1" xfId="0">
      <alignment horizontal="center" vertical="center"/>
    </xf>
    <xf numFmtId="0" fontId="0" fillId="0" borderId="41" applyBorder="1" applyFill="1" xfId="0">
      <alignment horizontal="center" vertical="center"/>
    </xf>
    <xf numFmtId="0" fontId="0" fillId="0" borderId="42" applyBorder="1" applyFill="1" xfId="0">
      <alignment horizontal="center" vertical="center"/>
    </xf>
    <xf numFmtId="0" fontId="0" fillId="0" borderId="43" applyBorder="1" applyFill="1" xfId="0">
      <alignment horizontal="center" vertical="center" wrapText="1"/>
    </xf>
    <xf numFmtId="176" fontId="7" fillId="0" borderId="26" applyNumberFormat="1" applyBorder="1" applyFill="1" xfId="0">
      <alignment horizontal="center" vertical="center" wrapText="1"/>
    </xf>
    <xf numFmtId="0" fontId="0" fillId="0" borderId="33" applyBorder="1" applyFill="1" xfId="0">
      <alignment horizontal="center" vertical="center"/>
    </xf>
    <xf numFmtId="0" fontId="0" fillId="0" borderId="46" applyBorder="1" applyFill="1" xfId="0">
      <alignment horizontal="center" vertical="center"/>
    </xf>
    <xf numFmtId="0" fontId="3" fillId="0" borderId="47" applyBorder="1" applyFill="1" xfId="0">
      <alignment horizontal="left" vertical="center" wrapText="1"/>
    </xf>
    <xf numFmtId="177" fontId="3" fillId="0" borderId="48" applyNumberFormat="1" applyBorder="1" applyFill="1" xfId="54">
      <alignment horizontal="right" vertical="center"/>
    </xf>
    <xf numFmtId="0" fontId="3" fillId="0" borderId="0" applyBorder="1" applyFill="1" xfId="0">
      <alignment vertical="top" wrapText="1"/>
      <protection locked="0"/>
    </xf>
    <xf numFmtId="0" fontId="3" fillId="0" borderId="0" applyBorder="1" applyFill="1" xfId="0">
      <alignment horizontal="right" vertical="center" wrapText="1"/>
      <protection locked="0"/>
    </xf>
    <xf numFmtId="0" fontId="3" fillId="0" borderId="0" applyBorder="1" applyFill="1" xfId="0">
      <alignment horizontal="right" vertical="center" wrapText="1"/>
    </xf>
    <xf numFmtId="0" fontId="11" fillId="0" borderId="0" applyBorder="1" applyFill="1" xfId="0">
      <alignment horizontal="center" vertical="center" wrapText="1"/>
    </xf>
    <xf numFmtId="0" fontId="11" fillId="0" borderId="0" applyBorder="1" applyFill="1" xfId="0">
      <alignment horizontal="center" vertical="center" wrapText="1"/>
      <protection locked="0"/>
    </xf>
    <xf numFmtId="0" fontId="3" fillId="0" borderId="0" applyBorder="1" applyFill="1" xfId="0">
      <alignment horizontal="right" wrapText="1"/>
      <protection locked="0"/>
    </xf>
    <xf numFmtId="0" fontId="3" fillId="0" borderId="0" applyBorder="1" applyFill="1" xfId="0">
      <alignment horizontal="right" wrapText="1"/>
    </xf>
    <xf numFmtId="0" fontId="0" fillId="0" borderId="49" applyBorder="1" applyFill="1" xfId="0">
      <alignment horizontal="center" vertical="center" wrapText="1"/>
    </xf>
    <xf numFmtId="0" fontId="0" fillId="0" borderId="50" applyBorder="1" applyFill="1" xfId="0">
      <alignment horizontal="center" vertical="center" wrapText="1"/>
    </xf>
    <xf numFmtId="0" fontId="0" fillId="0" borderId="50" applyBorder="1" applyFill="1" xfId="0">
      <alignment horizontal="center" vertical="center" wrapText="1"/>
      <protection locked="0"/>
    </xf>
    <xf numFmtId="0" fontId="0" fillId="0" borderId="4" applyBorder="1" applyFill="1" xfId="0">
      <alignment horizontal="center" vertical="center"/>
      <protection locked="0"/>
    </xf>
    <xf numFmtId="0" fontId="0" fillId="0" borderId="53" applyBorder="1" applyFill="1" xfId="0">
      <alignment horizontal="center" vertical="center" wrapText="1"/>
    </xf>
    <xf numFmtId="0" fontId="0" fillId="0" borderId="54" applyBorder="1" applyFill="1" xfId="0">
      <alignment horizontal="center" vertical="center" wrapText="1"/>
    </xf>
    <xf numFmtId="0" fontId="0" fillId="0" borderId="54" applyBorder="1" applyFill="1" xfId="0">
      <alignment horizontal="center" vertical="center" wrapText="1"/>
      <protection locked="0"/>
    </xf>
    <xf numFmtId="0" fontId="0" fillId="0" borderId="56" applyBorder="1" applyFill="1" xfId="0">
      <alignment horizontal="center" vertical="center" wrapText="1"/>
    </xf>
    <xf numFmtId="0" fontId="0" fillId="0" borderId="57" applyBorder="1" applyFill="1" xfId="0">
      <alignment horizontal="center" vertical="center"/>
      <protection locked="0"/>
    </xf>
    <xf numFmtId="0" fontId="0" fillId="0" borderId="56" applyBorder="1" applyFill="1" xfId="0">
      <alignment horizontal="center" vertical="center" wrapText="1"/>
      <protection locked="0"/>
    </xf>
    <xf numFmtId="0" fontId="0" fillId="0" borderId="59" applyBorder="1" applyFill="1" xfId="0">
      <alignment horizontal="center" vertical="center" wrapText="1"/>
    </xf>
    <xf numFmtId="0" fontId="0" fillId="0" borderId="59" applyBorder="1" applyFill="1" xfId="0">
      <alignment horizontal="center" vertical="center" wrapText="1"/>
      <protection locked="0"/>
    </xf>
    <xf numFmtId="0" fontId="0" fillId="0" borderId="32" applyBorder="1" applyFill="1" xfId="0">
      <alignment horizontal="center" vertical="center" wrapText="1"/>
      <protection locked="0"/>
    </xf>
    <xf numFmtId="177" fontId="6" fillId="0" borderId="62" applyNumberFormat="1" applyBorder="1" applyFill="1" xfId="0">
      <alignment horizontal="right" vertical="center" wrapText="1"/>
    </xf>
    <xf numFmtId="176" fontId="6" fillId="0" borderId="63" applyNumberFormat="1" applyBorder="1" applyFill="1" xfId="53">
      <alignment horizontal="center" vertical="center" wrapText="1"/>
    </xf>
    <xf numFmtId="0" fontId="3" fillId="0" borderId="0" applyBorder="1" applyFill="1" xfId="0">
      <alignment horizontal="right" vertical="center"/>
    </xf>
    <xf numFmtId="0" fontId="3" fillId="0" borderId="0" applyBorder="1" applyFill="1" xfId="0">
      <alignment horizontal="left" vertical="center"/>
    </xf>
    <xf numFmtId="0" fontId="3" fillId="0" borderId="0" applyBorder="1" applyFill="1" xfId="0">
      <alignment horizontal="right"/>
    </xf>
    <xf numFmtId="0" fontId="0" fillId="0" borderId="64" applyBorder="1" applyFill="1" xfId="0">
      <alignment horizontal="center" vertical="center"/>
    </xf>
    <xf numFmtId="0" fontId="0" fillId="0" borderId="64" applyBorder="1" applyFill="1" xfId="0">
      <alignment horizontal="center" vertical="center"/>
      <protection locked="0"/>
    </xf>
    <xf numFmtId="0" fontId="6" fillId="0" borderId="18" applyBorder="1" applyFill="1" xfId="53">
      <alignment horizontal="left" vertical="center" wrapText="1"/>
    </xf>
    <xf numFmtId="177" fontId="6" fillId="0" borderId="62" applyNumberFormat="1" applyBorder="1" applyFill="1" xfId="53">
      <alignment horizontal="right" vertical="center" wrapText="1"/>
    </xf>
    <xf numFmtId="177" fontId="6" fillId="0" borderId="68" applyNumberFormat="1" applyBorder="1" applyFill="1" xfId="53">
      <alignment horizontal="center" vertical="center" wrapText="1"/>
    </xf>
    <xf numFmtId="0" fontId="3" fillId="0" borderId="0" applyBorder="1" applyFill="1" xfId="0">
      <alignment horizontal="left" vertical="center" wrapText="1"/>
      <protection locked="0"/>
    </xf>
    <xf numFmtId="0" fontId="0" fillId="0" borderId="0" applyBorder="1" applyFill="1" xfId="0">
      <alignment horizontal="left" vertical="center" wrapText="1"/>
    </xf>
    <xf numFmtId="0" fontId="1" fillId="0" borderId="0" applyBorder="1" applyFill="1" xfId="0">
      <alignment horizontal="right"/>
    </xf>
    <xf numFmtId="0" fontId="0" fillId="0" borderId="69" applyBorder="1" applyFill="1" xfId="0">
      <alignment horizontal="center" vertical="center" wrapText="1"/>
    </xf>
    <xf numFmtId="0" fontId="0" fillId="0" borderId="70" applyBorder="1" applyFill="1" xfId="0">
      <alignment horizontal="center" vertical="center" wrapText="1"/>
    </xf>
    <xf numFmtId="0" fontId="0" fillId="0" borderId="71" applyBorder="1" applyFill="1" xfId="0">
      <alignment horizontal="center" vertical="center"/>
    </xf>
    <xf numFmtId="0" fontId="3" fillId="0" borderId="72" applyBorder="1" applyFill="1" xfId="0">
      <alignment horizontal="center" vertical="center"/>
    </xf>
    <xf numFmtId="0" fontId="6" fillId="0" borderId="73" applyBorder="1" applyFill="1" xfId="0">
      <alignment vertical="center" wrapText="1"/>
    </xf>
    <xf numFmtId="176" fontId="6" fillId="0" borderId="74" applyNumberFormat="1" applyBorder="1" applyFill="1" xfId="0">
      <alignment vertical="center" wrapText="1"/>
    </xf>
    <xf numFmtId="0" fontId="6" fillId="0" borderId="75" applyBorder="1" applyFill="1" xfId="0">
      <alignment horizontal="left" vertical="center" indent="2" wrapText="1"/>
    </xf>
    <xf numFmtId="0" fontId="1" fillId="0" borderId="76" applyBorder="1" applyFill="1" xfId="0">
      <alignment horizontal="center" vertical="center" wrapText="1"/>
      <protection locked="0"/>
    </xf>
    <xf numFmtId="0" fontId="1" fillId="0" borderId="76" applyBorder="1" applyFill="1" xfId="0">
      <alignment horizontal="center" vertical="center" wrapText="1"/>
    </xf>
    <xf numFmtId="0" fontId="11" fillId="0" borderId="0" applyBorder="1" applyFill="1" xfId="0">
      <alignment horizontal="left" vertical="center" wrapText="1"/>
    </xf>
    <xf numFmtId="176" fontId="6" fillId="0" borderId="78" applyNumberFormat="1" applyBorder="1" applyFill="1" xfId="53">
      <alignment horizontal="left" vertical="center" indent="1" wrapText="1"/>
    </xf>
    <xf numFmtId="177" fontId="6" fillId="0" borderId="79" applyNumberFormat="1" applyBorder="1" applyFill="1" xfId="0">
      <alignment horizontal="left" vertical="center" wrapText="1"/>
    </xf>
    <xf numFmtId="177" fontId="6" fillId="0" borderId="79" applyNumberFormat="1" applyBorder="1" applyFill="1" xfId="53">
      <alignment horizontal="left" vertical="center" wrapText="1"/>
    </xf>
    <xf numFmtId="0" fontId="1" fillId="0" borderId="0" applyBorder="1" applyFill="1" xfId="0">
      <alignment vertical="top"/>
    </xf>
    <xf numFmtId="179" fontId="6" fillId="0" borderId="81" applyNumberFormat="1" applyBorder="1" applyFill="1" xfId="54">
      <alignment horizontal="right" vertical="center"/>
    </xf>
    <xf numFmtId="177" fontId="4" fillId="0" borderId="82" applyNumberFormat="1" applyBorder="1" applyFill="1" xfId="0">
      <alignment horizontal="right" vertical="center"/>
    </xf>
    <xf numFmtId="0" fontId="0" fillId="0" borderId="83" applyBorder="1" applyFill="1" xfId="0"/>
    <xf numFmtId="0" fontId="6" fillId="0" borderId="84" applyBorder="1" applyFill="1" xfId="0">
      <alignment horizontal="left" vertical="center" wrapText="1"/>
    </xf>
    <xf numFmtId="179" fontId="6" fillId="0" borderId="85" applyNumberFormat="1" applyBorder="1" applyFill="1" xfId="54">
      <alignment horizontal="right" vertical="center"/>
    </xf>
    <xf numFmtId="0" fontId="6" fillId="0" borderId="86" applyBorder="1" applyFill="1" xfId="0">
      <alignment horizontal="left" vertical="center" wrapText="1"/>
    </xf>
    <xf numFmtId="179" fontId="6" fillId="0" borderId="87" applyNumberFormat="1" applyBorder="1" applyFill="1" xfId="54">
      <alignment horizontal="right" vertical="center"/>
    </xf>
    <xf numFmtId="176" fontId="6" fillId="0" borderId="88" applyNumberFormat="1" applyBorder="1" applyFill="1" xfId="53">
      <alignment horizontal="center" vertical="center" wrapText="1"/>
    </xf>
    <xf numFmtId="176" fontId="6" fillId="0" borderId="89" applyNumberFormat="1" applyBorder="1" applyFill="1" xfId="53">
      <alignment horizontal="center" vertical="center" wrapText="1"/>
    </xf>
    <xf numFmtId="176" fontId="6" fillId="0" borderId="90" applyNumberFormat="1" applyBorder="1" applyFill="1" xfId="53">
      <alignment horizontal="center" vertical="center" wrapText="1"/>
    </xf>
    <xf numFmtId="179" fontId="3" fillId="0" borderId="91" applyNumberFormat="1" applyBorder="1" applyFill="1" xfId="0">
      <alignment horizontal="right" vertical="center"/>
    </xf>
    <xf numFmtId="179" fontId="6" fillId="0" borderId="87" applyNumberFormat="1" applyBorder="1" applyFill="1" xfId="0">
      <alignment horizontal="right" vertical="center"/>
    </xf>
    <xf numFmtId="0" fontId="13" fillId="0" borderId="93" applyBorder="1" applyFill="1" xfId="0">
      <alignment horizontal="center"/>
    </xf>
    <xf numFmtId="177" fontId="6" fillId="0" borderId="94" applyNumberFormat="1" applyBorder="1" applyFill="1" xfId="54">
      <alignment horizontal="right" vertical="center"/>
    </xf>
    <xf numFmtId="0" fontId="0" fillId="0" borderId="95" applyBorder="1" applyFill="1" xfId="0">
      <alignment vertical="top"/>
    </xf>
    <xf numFmtId="177" fontId="6" fillId="0" borderId="96" applyNumberFormat="1" applyBorder="1" applyFill="1" xfId="54">
      <alignment horizontal="right" vertical="center"/>
    </xf>
    <xf numFmtId="0" fontId="0" fillId="0" borderId="97" applyBorder="1" applyFill="1" xfId="0">
      <alignment vertical="top"/>
    </xf>
    <xf numFmtId="177" fontId="6" fillId="0" borderId="19" applyNumberFormat="1" applyBorder="1" applyFill="1" xfId="0">
      <alignment horizontal="right" vertical="center"/>
    </xf>
    <xf numFmtId="177" fontId="6" fillId="0" borderId="96" applyNumberFormat="1" applyBorder="1" applyFill="1" xfId="0">
      <alignment horizontal="right" vertical="center"/>
    </xf>
    <xf numFmtId="180" fontId="14" fillId="0" borderId="0" applyNumberFormat="1" applyBorder="1" applyFill="1" xfId="0"/>
    <xf numFmtId="181" fontId="0" fillId="0" borderId="0" applyNumberFormat="1" applyBorder="1" applyFill="1" xfId="0"/>
    <xf numFmtId="0" fontId="1" fillId="0" borderId="0" applyBorder="1" applyFill="1" xfId="0">
      <alignment horizontal="center" wrapText="1"/>
    </xf>
    <xf numFmtId="0" fontId="15" fillId="0" borderId="0" applyBorder="1" applyFill="1" xfId="0">
      <alignment horizontal="center" vertical="center" wrapText="1"/>
    </xf>
    <xf numFmtId="0" fontId="16" fillId="0" borderId="100" applyBorder="1" applyFill="1" xfId="0">
      <alignment horizontal="center" vertical="center" wrapText="1"/>
    </xf>
    <xf numFmtId="0" fontId="16" fillId="0" borderId="101" applyBorder="1" applyFill="1" xfId="0">
      <alignment horizontal="center" vertical="center" wrapText="1"/>
    </xf>
    <xf numFmtId="176" fontId="0" fillId="0" borderId="102" applyNumberFormat="1" applyBorder="1" applyFill="1" xfId="0">
      <alignment horizontal="center" vertical="center" wrapText="1"/>
    </xf>
    <xf numFmtId="176" fontId="0" fillId="0" borderId="103" applyNumberFormat="1" applyBorder="1" applyFill="1" xfId="0">
      <alignment horizontal="center" vertical="center" wrapText="1"/>
    </xf>
    <xf numFmtId="0" fontId="0" fillId="0" borderId="104" applyBorder="1" applyFill="1" xfId="0">
      <alignment horizontal="center" vertical="center"/>
    </xf>
    <xf numFmtId="176" fontId="0" fillId="0" borderId="105" applyNumberFormat="1" applyBorder="1" applyFill="1" xfId="0">
      <alignment horizontal="center" vertical="center"/>
    </xf>
    <xf numFmtId="176" fontId="0" fillId="0" borderId="106" applyNumberFormat="1" applyBorder="1" applyFill="1" xfId="0">
      <alignment horizontal="center" vertical="center"/>
    </xf>
    <xf numFmtId="176" fontId="0" fillId="0" borderId="107" applyNumberFormat="1" applyBorder="1" applyFill="1" xfId="0">
      <alignment horizontal="center" vertical="center"/>
    </xf>
    <xf numFmtId="177" fontId="6" fillId="0" borderId="108" applyNumberFormat="1" applyBorder="1" applyFill="1" xfId="54">
      <alignment horizontal="right" vertical="center"/>
    </xf>
    <xf numFmtId="177" fontId="6" fillId="0" borderId="109" applyNumberFormat="1" applyBorder="1" applyFill="1" xfId="54">
      <alignment horizontal="right" vertical="center"/>
    </xf>
    <xf numFmtId="0" fontId="6" fillId="0" borderId="110" applyBorder="1" applyFill="1" xfId="0">
      <alignment horizontal="left" vertical="center" indent="1" wrapText="1"/>
    </xf>
    <xf numFmtId="177" fontId="6" fillId="0" borderId="109" applyNumberFormat="1" applyBorder="1" applyFill="1" xfId="0">
      <alignment horizontal="right" vertical="center"/>
    </xf>
    <xf numFmtId="176" fontId="6" fillId="0" borderId="78" applyNumberFormat="1" applyBorder="1" applyFill="1" xfId="0">
      <alignment horizontal="left" vertical="center" indent="1" wrapText="1"/>
    </xf>
    <xf numFmtId="176" fontId="6" fillId="0" borderId="20" applyNumberFormat="1" applyBorder="1" applyFill="1" xfId="0">
      <alignment horizontal="left" vertical="center" wrapText="1"/>
    </xf>
    <xf numFmtId="0" fontId="6" fillId="0" borderId="114" applyBorder="1" applyFill="1" xfId="0">
      <alignment horizontal="center" vertical="center" wrapText="1"/>
    </xf>
    <xf numFmtId="0" fontId="17" fillId="0" borderId="0" applyBorder="1" applyFill="1" xfId="0">
      <alignment horizontal="center" vertical="center"/>
    </xf>
    <xf numFmtId="0" fontId="18" fillId="0" borderId="0" applyBorder="1" applyFill="1" xfId="0">
      <alignment horizontal="center" vertical="center"/>
    </xf>
    <xf numFmtId="0" fontId="0" fillId="0" borderId="39" applyBorder="1" applyFill="1" xfId="0">
      <alignment horizontal="center" vertical="center"/>
      <protection locked="0"/>
    </xf>
    <xf numFmtId="0" fontId="19" fillId="0" borderId="116" applyBorder="1" applyFill="1" xfId="0">
      <alignment vertical="center"/>
    </xf>
    <xf numFmtId="177" fontId="20" fillId="0" borderId="117" applyNumberFormat="1" applyBorder="1" applyFill="1" xfId="0">
      <alignment horizontal="right" vertical="center"/>
    </xf>
    <xf numFmtId="176" fontId="19" fillId="0" borderId="118" applyNumberFormat="1" applyBorder="1" applyFill="1" xfId="53">
      <alignment horizontal="left" vertical="center" wrapText="1"/>
    </xf>
    <xf numFmtId="0" fontId="3" fillId="0" borderId="119" applyBorder="1" applyFill="1" xfId="0">
      <alignment vertical="center"/>
    </xf>
    <xf numFmtId="0" fontId="3" fillId="0" borderId="120" applyBorder="1" applyFill="1" xfId="0">
      <alignment horizontal="left" vertical="center"/>
    </xf>
    <xf numFmtId="0" fontId="19" fillId="0" borderId="121" applyBorder="1" applyFill="1" xfId="0">
      <alignment horizontal="center" vertical="center"/>
      <protection locked="0"/>
    </xf>
    <xf numFmtId="0" fontId="19" fillId="0" borderId="121" applyBorder="1" applyFill="1" xfId="0">
      <alignment horizontal="center" vertical="center"/>
    </xf>
    <xf numFmtId="0" fontId="21" fillId="0" borderId="0" applyBorder="1" applyFill="1" xfId="0">
      <alignment vertical="top"/>
    </xf>
    <xf numFmtId="0" fontId="3" fillId="0" borderId="0" applyBorder="1" applyFill="1" xfId="0">
      <alignment horizontal="left" vertical="center" wrapText="1"/>
      <protection locked="0"/>
    </xf>
    <xf numFmtId="0" fontId="1" fillId="0" borderId="123" applyBorder="1" applyFill="1" xfId="0">
      <alignment horizontal="center" vertical="center" wrapText="1"/>
    </xf>
    <xf numFmtId="177" fontId="22" fillId="0" borderId="124" applyNumberFormat="1" applyBorder="1" applyFill="1" xfId="54">
      <alignment horizontal="right" vertical="center"/>
    </xf>
    <xf numFmtId="177" fontId="22" fillId="0" borderId="125" applyNumberFormat="1" applyBorder="1" applyFill="1" xfId="54">
      <alignment horizontal="right" vertical="center"/>
    </xf>
    <xf numFmtId="0" fontId="21" fillId="0" borderId="126" applyBorder="1" applyFill="1" xfId="0">
      <alignment vertical="top"/>
    </xf>
    <xf numFmtId="177" fontId="3" fillId="0" borderId="0" applyNumberFormat="1" applyBorder="1" applyFill="1" xfId="0">
      <alignment horizontal="right" vertical="center"/>
    </xf>
    <xf numFmtId="0" fontId="1" fillId="0" borderId="0" applyBorder="1" applyFill="1" xfId="0">
      <protection locked="0"/>
    </xf>
    <xf numFmtId="0" fontId="10" fillId="0" borderId="0" applyBorder="1" applyFill="1" xfId="0">
      <alignment horizontal="center" vertical="center"/>
      <protection locked="0"/>
    </xf>
    <xf numFmtId="0" fontId="0" fillId="0" borderId="0" applyBorder="1" applyFill="1" xfId="0">
      <protection locked="0"/>
    </xf>
    <xf numFmtId="0" fontId="1" fillId="0" borderId="123" applyBorder="1" applyFill="1" xfId="0">
      <alignment horizontal="center" vertical="center" wrapText="1"/>
      <protection locked="0"/>
    </xf>
    <xf numFmtId="0" fontId="1" fillId="0" borderId="128" applyBorder="1" applyFill="1" xfId="0">
      <alignment horizontal="center" vertical="center" wrapText="1"/>
      <protection locked="0"/>
    </xf>
    <xf numFmtId="0" fontId="1" fillId="0" borderId="129" applyBorder="1" applyFill="1" xfId="0">
      <alignment horizontal="center" vertical="center" wrapText="1"/>
      <protection locked="0"/>
    </xf>
    <xf numFmtId="0" fontId="1" fillId="0" borderId="129" applyBorder="1" applyFill="1" xfId="0">
      <alignment horizontal="center" vertical="center" wrapText="1"/>
    </xf>
    <xf numFmtId="0" fontId="1" fillId="0" borderId="131" applyBorder="1" applyFill="1" xfId="0">
      <alignment horizontal="center" vertical="center"/>
      <protection locked="0"/>
    </xf>
    <xf numFmtId="0" fontId="1" fillId="0" borderId="132" applyBorder="1" applyFill="1" xfId="0">
      <alignment horizontal="center" vertical="center" wrapText="1"/>
    </xf>
    <xf numFmtId="0" fontId="1" fillId="0" borderId="133" applyBorder="1" applyFill="1" xfId="0">
      <alignment horizontal="center" vertical="center" wrapText="1"/>
    </xf>
    <xf numFmtId="0" fontId="1" fillId="0" borderId="134" applyBorder="1" applyFill="1" xfId="0">
      <alignment horizontal="center" vertical="center" wrapText="1"/>
    </xf>
    <xf numFmtId="0" fontId="1" fillId="0" borderId="135" applyBorder="1" applyFill="1" xfId="0">
      <alignment horizontal="center" vertical="center" wrapText="1"/>
    </xf>
    <xf numFmtId="0" fontId="1" fillId="0" borderId="136" applyBorder="1" applyFill="1" xfId="0">
      <alignment horizontal="center" vertical="center"/>
      <protection locked="0"/>
    </xf>
    <xf numFmtId="0" fontId="1" fillId="0" borderId="137" applyBorder="1" applyFill="1" xfId="0">
      <alignment horizontal="center" vertical="center" wrapText="1"/>
    </xf>
    <xf numFmtId="0" fontId="1" fillId="0" borderId="138" applyBorder="1" applyFill="1" xfId="0">
      <alignment horizontal="center" vertical="center"/>
    </xf>
    <xf numFmtId="0" fontId="1" fillId="0" borderId="139" applyBorder="1" applyFill="1" xfId="0">
      <alignment horizontal="center" vertical="center"/>
    </xf>
    <xf numFmtId="0" fontId="1" fillId="0" borderId="137" applyBorder="1" applyFill="1" xfId="0">
      <alignment horizontal="center" vertical="center" wrapText="1"/>
      <protection locked="0"/>
    </xf>
    <xf numFmtId="0" fontId="1" fillId="0" borderId="141" applyBorder="1" applyFill="1" xfId="0">
      <alignment horizontal="center" vertical="center"/>
    </xf>
    <xf numFmtId="0" fontId="1" fillId="0" borderId="10" applyBorder="1" applyFill="1" xfId="0">
      <alignment horizontal="center" vertical="center"/>
      <protection locked="0"/>
    </xf>
    <xf numFmtId="0" fontId="1" fillId="0" borderId="141" applyBorder="1" applyFill="1" xfId="0">
      <alignment horizontal="center" vertical="center"/>
      <protection locked="0"/>
    </xf>
    <xf numFmtId="0" fontId="6" fillId="0" borderId="144" applyBorder="1" applyFill="1" xfId="0">
      <alignment horizontal="left" vertical="center" wrapText="1"/>
    </xf>
    <xf numFmtId="177" fontId="6" fillId="0" borderId="145" applyNumberFormat="1" applyBorder="1" applyFill="1" xfId="54">
      <alignment horizontal="right" vertical="center"/>
    </xf>
    <xf numFmtId="0" fontId="6" fillId="0" borderId="146" applyBorder="1" applyFill="1" xfId="0">
      <alignment horizontal="left" vertical="center" indent="1" wrapText="1"/>
    </xf>
    <xf numFmtId="0" fontId="6" fillId="0" borderId="147" applyBorder="1" applyFill="1" xfId="0">
      <alignment horizontal="center" vertical="center" wrapText="1"/>
    </xf>
    <xf numFmtId="0" fontId="11" fillId="0" borderId="0" applyBorder="1" applyFill="1" xfId="0">
      <alignment horizontal="center" vertical="top"/>
    </xf>
    <xf numFmtId="0" fontId="3" fillId="0" borderId="148" applyBorder="1" applyFill="1" xfId="0">
      <alignment horizontal="left" vertical="center"/>
    </xf>
    <xf numFmtId="176" fontId="3" fillId="0" borderId="149" applyNumberFormat="1" applyBorder="1" applyFill="1" xfId="53">
      <alignment horizontal="left" vertical="center" wrapText="1"/>
    </xf>
    <xf numFmtId="180" fontId="3" fillId="0" borderId="150" applyNumberFormat="1" applyBorder="1" applyFill="1" xfId="0">
      <alignment horizontal="right" vertical="center"/>
    </xf>
    <xf numFmtId="0" fontId="19" fillId="0" borderId="151" applyBorder="1" applyFill="1" xfId="0">
      <alignment horizontal="center" vertical="center"/>
    </xf>
    <xf numFmtId="177" fontId="20" fillId="0" borderId="117" applyNumberFormat="1" applyBorder="1" applyFill="1" xfId="54">
      <alignment horizontal="right" vertical="center"/>
    </xf>
    <xf numFmtId="0" fontId="19" fillId="0" borderId="153" applyBorder="1" applyFill="1" xfId="0">
      <alignment horizontal="left" vertical="center"/>
    </xf>
    <xf numFmtId="0" fontId="19" fillId="0" borderId="154" applyBorder="1" applyFill="1" xfId="0">
      <alignment horizontal="left" vertical="center"/>
    </xf>
    <xf numFmtId="0" fontId="19" fillId="0" borderId="151" applyBorder="1" applyFill="1" xfId="0">
      <alignment horizontal="center" vertical="center"/>
      <protection locked="0"/>
    </xf>
    <xf numFmtId="0" fontId="0" fillId="0" borderId="0" applyBorder="1" xfId="0"/>
    <xf numFmtId="182" fontId="0" fillId="0" borderId="0" applyNumberFormat="1" applyBorder="1" xfId="0">
      <alignment vertical="center"/>
    </xf>
    <xf numFmtId="183" fontId="0" fillId="0" borderId="0" applyNumberFormat="1" applyBorder="1" xfId="0">
      <alignment vertical="center"/>
    </xf>
    <xf numFmtId="184" fontId="0" fillId="0" borderId="0" applyNumberFormat="1" applyBorder="1" xfId="0">
      <alignment vertical="center"/>
    </xf>
    <xf numFmtId="185" fontId="0" fillId="0" borderId="0" applyNumberFormat="1" applyBorder="1" xfId="0">
      <alignment vertical="center"/>
    </xf>
    <xf numFmtId="186" fontId="0" fillId="0" borderId="0" applyNumberFormat="1" applyBorder="1" xfId="0">
      <alignment vertical="center"/>
    </xf>
    <xf numFmtId="0" fontId="23" fillId="0" borderId="0" applyBorder="1" xfId="0">
      <alignment vertical="center"/>
    </xf>
    <xf numFmtId="0" fontId="24" fillId="0" borderId="0" applyBorder="1" xfId="0">
      <alignment vertical="center"/>
    </xf>
    <xf numFmtId="0" fontId="0" fillId="3" borderId="156" applyBorder="1" xfId="0">
      <alignment vertical="center"/>
    </xf>
    <xf numFmtId="0" fontId="21" fillId="0" borderId="0" applyBorder="1" xfId="0">
      <alignment vertical="center"/>
    </xf>
    <xf numFmtId="0" fontId="25" fillId="0" borderId="0" applyBorder="1" xfId="0">
      <alignment vertical="center"/>
    </xf>
    <xf numFmtId="0" fontId="26" fillId="0" borderId="0" applyBorder="1" xfId="0">
      <alignment vertical="center"/>
    </xf>
    <xf numFmtId="0" fontId="27" fillId="0" borderId="157" applyBorder="1" xfId="0">
      <alignment vertical="center"/>
    </xf>
    <xf numFmtId="0" fontId="28" fillId="0" borderId="158" applyBorder="1" xfId="0">
      <alignment vertical="center"/>
    </xf>
    <xf numFmtId="0" fontId="29" fillId="0" borderId="159" applyBorder="1" xfId="0">
      <alignment vertical="center"/>
    </xf>
    <xf numFmtId="0" fontId="29" fillId="0" borderId="0" applyBorder="1" xfId="0">
      <alignment vertical="center"/>
    </xf>
    <xf numFmtId="0" fontId="30" fillId="4" borderId="160" applyBorder="1" xfId="0">
      <alignment vertical="center"/>
    </xf>
    <xf numFmtId="0" fontId="31" fillId="5" borderId="161" applyBorder="1" xfId="0">
      <alignment vertical="center"/>
    </xf>
    <xf numFmtId="0" fontId="32" fillId="5" borderId="162" applyBorder="1" xfId="0">
      <alignment vertical="center"/>
    </xf>
    <xf numFmtId="0" fontId="33" fillId="6" borderId="163" applyBorder="1" xfId="0">
      <alignment vertical="center"/>
    </xf>
    <xf numFmtId="0" fontId="34" fillId="0" borderId="164" applyBorder="1" xfId="0">
      <alignment vertical="center"/>
    </xf>
    <xf numFmtId="0" fontId="18" fillId="0" borderId="165" applyBorder="1" xfId="0">
      <alignment vertical="center"/>
    </xf>
    <xf numFmtId="0" fontId="35" fillId="7" borderId="0" applyBorder="1" xfId="0">
      <alignment vertical="center"/>
    </xf>
    <xf numFmtId="0" fontId="36" fillId="8" borderId="0" applyBorder="1" xfId="0">
      <alignment vertical="center"/>
    </xf>
    <xf numFmtId="0" fontId="37" fillId="9" borderId="0" applyBorder="1" xfId="0">
      <alignment vertical="center"/>
    </xf>
    <xf numFmtId="0" fontId="38" fillId="10" borderId="0" applyBorder="1" xfId="0">
      <alignment vertical="center"/>
    </xf>
    <xf numFmtId="0" fontId="0" fillId="11" borderId="0" applyBorder="1" xfId="0">
      <alignment vertical="center"/>
    </xf>
    <xf numFmtId="0" fontId="0" fillId="12" borderId="0" applyBorder="1" xfId="0">
      <alignment vertical="center"/>
    </xf>
    <xf numFmtId="0" fontId="38" fillId="13" borderId="0" applyBorder="1" xfId="0">
      <alignment vertical="center"/>
    </xf>
    <xf numFmtId="0" fontId="38" fillId="14" borderId="0" applyBorder="1" xfId="0">
      <alignment vertical="center"/>
    </xf>
    <xf numFmtId="0" fontId="0" fillId="15" borderId="0" applyBorder="1" xfId="0">
      <alignment vertical="center"/>
    </xf>
    <xf numFmtId="0" fontId="0" fillId="16" borderId="0" applyBorder="1" xfId="0">
      <alignment vertical="center"/>
    </xf>
    <xf numFmtId="0" fontId="38" fillId="17" borderId="0" applyBorder="1" xfId="0">
      <alignment vertical="center"/>
    </xf>
    <xf numFmtId="0" fontId="38" fillId="6" borderId="0" applyBorder="1" xfId="0">
      <alignment vertical="center"/>
    </xf>
    <xf numFmtId="0" fontId="0" fillId="18" borderId="0" applyBorder="1" xfId="0">
      <alignment vertical="center"/>
    </xf>
    <xf numFmtId="0" fontId="0" fillId="19" borderId="0" applyBorder="1" xfId="0">
      <alignment vertical="center"/>
    </xf>
    <xf numFmtId="0" fontId="38" fillId="20" borderId="0" applyBorder="1" xfId="0">
      <alignment vertical="center"/>
    </xf>
    <xf numFmtId="0" fontId="38" fillId="21" borderId="0" applyBorder="1" xfId="0">
      <alignment vertical="center"/>
    </xf>
    <xf numFmtId="0" fontId="0" fillId="22" borderId="0" applyBorder="1" xfId="0">
      <alignment vertical="center"/>
    </xf>
    <xf numFmtId="0" fontId="0" fillId="23" borderId="0" applyBorder="1" xfId="0">
      <alignment vertical="center"/>
    </xf>
    <xf numFmtId="0" fontId="38" fillId="24" borderId="0" applyBorder="1" xfId="0">
      <alignment vertical="center"/>
    </xf>
    <xf numFmtId="0" fontId="38" fillId="25" borderId="0" applyBorder="1" xfId="0">
      <alignment vertical="center"/>
    </xf>
    <xf numFmtId="0" fontId="0" fillId="26" borderId="0" applyBorder="1" xfId="0">
      <alignment vertical="center"/>
    </xf>
    <xf numFmtId="0" fontId="0" fillId="27" borderId="0" applyBorder="1" xfId="0">
      <alignment vertical="center"/>
    </xf>
    <xf numFmtId="0" fontId="38" fillId="28" borderId="0" applyBorder="1" xfId="0">
      <alignment vertical="center"/>
    </xf>
    <xf numFmtId="0" fontId="38" fillId="29" borderId="0" applyBorder="1" xfId="0">
      <alignment vertical="center"/>
    </xf>
    <xf numFmtId="0" fontId="0" fillId="30" borderId="0" applyBorder="1" xfId="0">
      <alignment vertical="center"/>
    </xf>
    <xf numFmtId="0" fontId="0" fillId="31" borderId="0" applyBorder="1" xfId="0">
      <alignment vertical="center"/>
    </xf>
    <xf numFmtId="0" fontId="38" fillId="32" borderId="0" applyBorder="1" xfId="0">
      <alignment vertical="center"/>
    </xf>
    <xf numFmtId="187" fontId="3" fillId="0" borderId="166" applyNumberFormat="1" applyBorder="1" xfId="0">
      <alignment horizontal="right" vertical="center"/>
    </xf>
    <xf numFmtId="188" fontId="3" fillId="0" borderId="167" applyNumberFormat="1" applyBorder="1" xfId="0">
      <alignment horizontal="right" vertical="center"/>
    </xf>
    <xf numFmtId="181" fontId="3" fillId="0" borderId="168" applyNumberFormat="1" applyBorder="1" xfId="0">
      <alignment horizontal="right" vertical="center"/>
    </xf>
    <xf numFmtId="177" fontId="3" fillId="0" borderId="169" applyNumberFormat="1" applyBorder="1" xfId="0">
      <alignment horizontal="right" vertical="center"/>
    </xf>
    <xf numFmtId="176" fontId="3" fillId="0" borderId="170" applyNumberFormat="1" applyBorder="1" xfId="0">
      <alignment horizontal="left" vertical="center" wrapText="1"/>
    </xf>
    <xf numFmtId="189" fontId="3" fillId="0" borderId="171" applyNumberFormat="1" applyBorder="1" xfId="0">
      <alignment horizontal="right" vertical="center"/>
    </xf>
    <xf numFmtId="178" fontId="3" fillId="0" borderId="172" applyNumberFormat="1" applyBorder="1" xfId="0">
      <alignment horizontal="right" vertical="center"/>
    </xf>
    <xf numFmtId="0" fontId="0" fillId="0" borderId="0" applyBorder="1" xfId="0"/>
    <xf numFmtId="0" fontId="0" fillId="0" borderId="173" applyBorder="1" applyFill="1" xfId="0">
      <alignment horizontal="center" vertical="center"/>
    </xf>
    <xf numFmtId="0" fontId="0" fillId="0" borderId="174" applyBorder="1" applyFill="1" xfId="0">
      <alignment horizontal="center" vertical="center"/>
    </xf>
    <xf numFmtId="0" fontId="0" fillId="0" borderId="175" applyBorder="1" applyFill="1" xfId="0">
      <alignment horizontal="center" vertical="center"/>
    </xf>
    <xf numFmtId="0" fontId="0" fillId="0" borderId="176" applyBorder="1" applyFill="1" xfId="0">
      <alignment horizontal="center" vertical="center"/>
    </xf>
    <xf numFmtId="0" fontId="18" fillId="0" borderId="0" applyBorder="1" applyFill="1" xfId="0">
      <alignment horizontal="center" vertical="center"/>
    </xf>
    <xf numFmtId="0" fontId="3" fillId="0" borderId="0" applyBorder="1" applyFill="1" xfId="0">
      <alignment horizontal="left" vertical="center"/>
    </xf>
    <xf numFmtId="0" fontId="11" fillId="0" borderId="0" applyBorder="1" applyFill="1" xfId="0">
      <alignment horizontal="center" vertical="top"/>
    </xf>
    <xf numFmtId="0" fontId="10" fillId="0" borderId="0" applyBorder="1" applyFill="1" xfId="0">
      <alignment horizontal="center" vertical="center"/>
    </xf>
    <xf numFmtId="0" fontId="1" fillId="0" borderId="177" applyBorder="1" applyFill="1" xfId="0">
      <alignment horizontal="center" vertical="center" wrapText="1"/>
      <protection locked="0"/>
    </xf>
    <xf numFmtId="0" fontId="1" fillId="0" borderId="178" applyBorder="1" applyFill="1" xfId="0">
      <alignment horizontal="center" vertical="center" wrapText="1"/>
    </xf>
    <xf numFmtId="0" fontId="1" fillId="0" borderId="179" applyBorder="1" applyFill="1" xfId="0">
      <alignment horizontal="center" vertical="center"/>
    </xf>
    <xf numFmtId="0" fontId="1" fillId="0" borderId="180" applyBorder="1" applyFill="1" xfId="0">
      <alignment horizontal="center" vertical="center" wrapText="1"/>
    </xf>
    <xf numFmtId="0" fontId="1" fillId="0" borderId="181" applyBorder="1" applyFill="1" xfId="0">
      <alignment horizontal="center" vertical="center" wrapText="1"/>
      <protection locked="0"/>
    </xf>
    <xf numFmtId="0" fontId="1" fillId="0" borderId="182" applyBorder="1" applyFill="1" xfId="0">
      <alignment horizontal="center" vertical="center"/>
    </xf>
    <xf numFmtId="0" fontId="1" fillId="0" borderId="183" applyBorder="1" applyFill="1" xfId="0">
      <alignment horizontal="center" vertical="center" wrapText="1"/>
    </xf>
    <xf numFmtId="0" fontId="1" fillId="0" borderId="178" applyBorder="1" applyFill="1" xfId="0">
      <alignment horizontal="center" vertical="center" wrapText="1"/>
      <protection locked="0"/>
    </xf>
    <xf numFmtId="0" fontId="6" fillId="0" borderId="185" applyBorder="1" applyFill="1" xfId="0">
      <alignment horizontal="center" vertical="center" wrapText="1"/>
    </xf>
    <xf numFmtId="0" fontId="1" fillId="0" borderId="177" applyBorder="1" applyFill="1" xfId="0">
      <alignment horizontal="center" vertical="center" wrapText="1"/>
    </xf>
    <xf numFmtId="0" fontId="1" fillId="0" borderId="187" applyBorder="1" applyFill="1" xfId="0">
      <alignment horizontal="center" vertical="center" wrapText="1"/>
    </xf>
    <xf numFmtId="0" fontId="1" fillId="0" borderId="188" applyBorder="1" applyFill="1" xfId="0">
      <alignment horizontal="center" vertical="center"/>
      <protection locked="0"/>
    </xf>
    <xf numFmtId="0" fontId="1" fillId="0" borderId="189" applyBorder="1" applyFill="1" xfId="0">
      <alignment horizontal="center" vertical="center" wrapText="1"/>
    </xf>
    <xf numFmtId="0" fontId="1" fillId="0" borderId="190" applyBorder="1" applyFill="1" xfId="0">
      <alignment horizontal="center" vertical="center" wrapText="1"/>
    </xf>
    <xf numFmtId="0" fontId="1" fillId="0" borderId="191" applyBorder="1" applyFill="1" xfId="0">
      <alignment horizontal="center" vertical="center"/>
      <protection locked="0"/>
    </xf>
    <xf numFmtId="0" fontId="1" fillId="0" borderId="190" applyBorder="1" applyFill="1" xfId="0">
      <alignment horizontal="center" vertical="center" wrapText="1"/>
      <protection locked="0"/>
    </xf>
    <xf numFmtId="0" fontId="1" fillId="0" borderId="0" applyBorder="1" applyFill="1" xfId="0">
      <alignment horizontal="right"/>
      <protection locked="0"/>
    </xf>
    <xf numFmtId="0" fontId="0" fillId="0" borderId="0" applyBorder="1" applyFill="1" xfId="0"/>
    <xf numFmtId="0" fontId="11" fillId="0" borderId="0" applyBorder="1" applyFill="1" xfId="0">
      <alignment horizontal="center" vertical="center"/>
    </xf>
    <xf numFmtId="0" fontId="11" fillId="0" borderId="0" applyBorder="1" applyFill="1" xfId="0">
      <alignment horizontal="center" vertical="center"/>
      <protection locked="0"/>
    </xf>
    <xf numFmtId="0" fontId="10" fillId="0" borderId="0" applyBorder="1" applyFill="1" xfId="0">
      <alignment horizontal="center" vertical="center"/>
      <protection locked="0"/>
    </xf>
    <xf numFmtId="0" fontId="1" fillId="0" borderId="0" applyBorder="1" applyFill="1" xfId="0">
      <alignment horizontal="right" vertical="center"/>
      <protection locked="0"/>
    </xf>
    <xf numFmtId="0" fontId="0" fillId="0" borderId="193" applyBorder="1" applyFill="1" xfId="0">
      <alignment horizontal="center" vertical="center" wrapText="1"/>
    </xf>
    <xf numFmtId="0" fontId="6" fillId="0" borderId="194" applyBorder="1" applyFill="1" xfId="0">
      <alignment horizontal="center" vertical="center" wrapText="1"/>
    </xf>
    <xf numFmtId="0" fontId="0" fillId="0" borderId="195" applyBorder="1" applyFill="1" xfId="0">
      <alignment horizontal="center" vertical="center" wrapText="1"/>
    </xf>
    <xf numFmtId="0" fontId="0" fillId="0" borderId="196" applyBorder="1" applyFill="1" xfId="0">
      <alignment horizontal="center" vertical="center" wrapText="1"/>
    </xf>
    <xf numFmtId="0" fontId="0" fillId="0" borderId="197" applyBorder="1" applyFill="1" xfId="0">
      <alignment horizontal="center" vertical="center"/>
    </xf>
    <xf numFmtId="0" fontId="0" fillId="0" borderId="0" applyBorder="1" applyFill="1" xfId="0">
      <alignment wrapText="1"/>
    </xf>
    <xf numFmtId="0" fontId="0" fillId="0" borderId="0" applyBorder="1" applyFill="1" xfId="0">
      <alignment horizontal="left" vertical="center" wrapText="1"/>
    </xf>
    <xf numFmtId="0" fontId="3" fillId="0" borderId="0" applyBorder="1" applyFill="1" xfId="0">
      <alignment horizontal="left" vertical="center" wrapText="1"/>
      <protection locked="0"/>
    </xf>
    <xf numFmtId="0" fontId="0" fillId="0" borderId="198" applyBorder="1" applyFill="1" xfId="0">
      <alignment horizontal="center" vertical="center" wrapText="1"/>
    </xf>
    <xf numFmtId="0" fontId="0" fillId="0" borderId="174" applyBorder="1" applyFill="1" xfId="0">
      <alignment horizontal="center" vertical="center"/>
      <protection locked="0"/>
    </xf>
    <xf numFmtId="0" fontId="3" fillId="0" borderId="0" applyBorder="1" applyFill="1" xfId="0">
      <alignment horizontal="left" vertical="center"/>
      <protection locked="0"/>
    </xf>
    <xf numFmtId="0" fontId="17" fillId="0" borderId="0" applyBorder="1" applyFill="1" xfId="0">
      <alignment horizontal="center" vertical="center"/>
    </xf>
    <xf numFmtId="0" fontId="0" fillId="0" borderId="200" applyBorder="1" applyFill="1" xfId="0">
      <alignment horizontal="center" vertical="center"/>
    </xf>
    <xf numFmtId="0" fontId="0" fillId="0" borderId="201" applyBorder="1" applyFill="1" xfId="0">
      <alignment horizontal="center" vertical="center"/>
    </xf>
    <xf numFmtId="0" fontId="0" fillId="0" borderId="202" applyBorder="1" applyFill="1" xfId="0">
      <alignment horizontal="center" vertical="center"/>
    </xf>
    <xf numFmtId="176" fontId="0" fillId="0" borderId="203" applyNumberFormat="1" applyBorder="1" applyFill="1" xfId="0">
      <alignment horizontal="center" vertical="center" wrapText="1"/>
    </xf>
    <xf numFmtId="176" fontId="0" fillId="0" borderId="204" applyNumberFormat="1" applyBorder="1" applyFill="1" xfId="0">
      <alignment horizontal="center" vertical="center" wrapText="1"/>
    </xf>
    <xf numFmtId="0" fontId="2" fillId="0" borderId="0" applyBorder="1" applyFill="1" xfId="0">
      <alignment horizontal="center" vertical="center"/>
    </xf>
    <xf numFmtId="0" fontId="1" fillId="0" borderId="0" applyBorder="1" applyFill="1" xfId="0">
      <alignment wrapText="1"/>
    </xf>
    <xf numFmtId="0" fontId="1" fillId="0" borderId="0" applyBorder="1" applyFill="1" xfId="0">
      <alignment horizontal="center" wrapText="1"/>
    </xf>
    <xf numFmtId="0" fontId="15" fillId="0" borderId="0" applyBorder="1" applyFill="1" xfId="0">
      <alignment horizontal="center" vertical="center" wrapText="1"/>
    </xf>
    <xf numFmtId="0" fontId="0" fillId="0" borderId="205" applyBorder="1" applyFill="1" xfId="0">
      <alignment horizontal="center" vertical="center" wrapText="1"/>
    </xf>
    <xf numFmtId="0" fontId="0" fillId="0" borderId="206" applyBorder="1" applyFill="1" xfId="0">
      <alignment horizontal="center" vertical="center" wrapText="1"/>
    </xf>
    <xf numFmtId="0" fontId="0" fillId="0" borderId="198" applyBorder="1" applyFill="1" xfId="0">
      <alignment horizontal="center" vertical="center" wrapText="1"/>
      <protection locked="0"/>
    </xf>
    <xf numFmtId="0" fontId="0" fillId="0" borderId="206" applyBorder="1" applyFill="1" xfId="0">
      <alignment horizontal="center" vertical="center" wrapText="1"/>
      <protection locked="0"/>
    </xf>
    <xf numFmtId="0" fontId="0" fillId="0" borderId="193" applyBorder="1" applyFill="1" xfId="0">
      <alignment horizontal="center" vertical="center" wrapText="1"/>
      <protection locked="0"/>
    </xf>
    <xf numFmtId="176" fontId="6" fillId="0" borderId="210" applyNumberFormat="1" applyBorder="1" applyFill="1" xfId="53">
      <alignment horizontal="center" vertical="center" wrapText="1"/>
    </xf>
    <xf numFmtId="0" fontId="0" fillId="0" borderId="0" applyBorder="1" applyFill="1" xfId="0">
      <alignment horizontal="left" vertical="center"/>
    </xf>
    <xf numFmtId="176" fontId="6" fillId="0" borderId="211" applyNumberFormat="1" applyBorder="1" applyFill="1" xfId="53">
      <alignment horizontal="center" vertical="center" wrapText="1"/>
    </xf>
    <xf numFmtId="176" fontId="6" fillId="0" borderId="212" applyNumberFormat="1" applyBorder="1" applyFill="1" xfId="53">
      <alignment horizontal="center" vertical="center" wrapText="1"/>
    </xf>
    <xf numFmtId="176" fontId="6" fillId="0" borderId="213" applyNumberFormat="1" applyBorder="1" applyFill="1" xfId="53">
      <alignment horizontal="center" vertical="center" wrapText="1"/>
    </xf>
    <xf numFmtId="0" fontId="0" fillId="0" borderId="0" applyBorder="1" xfId="0">
      <alignment horizontal="left" vertical="center" wrapText="1"/>
    </xf>
    <xf numFmtId="0" fontId="11" fillId="0" borderId="0" applyBorder="1" applyFill="1" xfId="0">
      <alignment horizontal="left" vertical="center" wrapText="1"/>
    </xf>
    <xf numFmtId="0" fontId="0" fillId="0" borderId="214" applyBorder="1" applyFill="1" xfId="0">
      <alignment horizontal="center" vertical="center"/>
    </xf>
    <xf numFmtId="0" fontId="0" fillId="0" borderId="215" applyBorder="1" applyFill="1" xfId="0">
      <alignment horizontal="center" vertical="center" wrapText="1"/>
    </xf>
    <xf numFmtId="0" fontId="0" fillId="0" borderId="216" applyBorder="1" applyFill="1" xfId="0">
      <alignment horizontal="center" vertical="center"/>
    </xf>
    <xf numFmtId="0" fontId="0" fillId="0" borderId="217" applyBorder="1" applyFill="1" xfId="0">
      <alignment horizontal="center" vertical="center" wrapText="1"/>
    </xf>
    <xf numFmtId="0" fontId="1" fillId="0" borderId="218" applyBorder="1" applyFill="1" xfId="0">
      <alignment horizontal="center" vertical="center" wrapText="1"/>
    </xf>
    <xf numFmtId="0" fontId="1" fillId="0" borderId="218" applyBorder="1" applyFill="1" xfId="0">
      <alignment horizontal="center" vertical="center" wrapText="1"/>
      <protection locked="0"/>
    </xf>
    <xf numFmtId="0" fontId="3" fillId="0" borderId="0" applyBorder="1" applyFill="1" xfId="0">
      <alignment horizontal="left" vertical="center" wrapText="1"/>
      <protection locked="0"/>
    </xf>
    <xf numFmtId="0" fontId="0" fillId="0" borderId="220" applyBorder="1" applyFill="1" xfId="0">
      <alignment horizontal="center" vertical="center" wrapText="1"/>
      <protection locked="0"/>
    </xf>
    <xf numFmtId="0" fontId="0" fillId="0" borderId="221" applyBorder="1" applyFill="1" xfId="0">
      <alignment horizontal="center" vertical="center" wrapText="1"/>
      <protection locked="0"/>
    </xf>
    <xf numFmtId="0" fontId="0" fillId="0" borderId="220" applyBorder="1" applyFill="1" xfId="0">
      <alignment horizontal="center" vertical="center" wrapText="1"/>
    </xf>
    <xf numFmtId="0" fontId="0" fillId="0" borderId="221" applyBorder="1" applyFill="1" xfId="0">
      <alignment horizontal="center" vertical="center" wrapText="1"/>
    </xf>
    <xf numFmtId="0" fontId="0" fillId="0" borderId="224" applyBorder="1" applyFill="1" xfId="0">
      <alignment horizontal="center" vertical="center" wrapText="1"/>
    </xf>
    <xf numFmtId="177" fontId="6" fillId="0" borderId="225" applyNumberFormat="1" applyBorder="1" applyFill="1" xfId="53">
      <alignment horizontal="center" vertical="center" wrapText="1"/>
    </xf>
    <xf numFmtId="0" fontId="0" fillId="0" borderId="226" applyBorder="1" applyFill="1" xfId="0">
      <alignment horizontal="center" vertical="center" wrapText="1"/>
      <protection locked="0"/>
    </xf>
    <xf numFmtId="0" fontId="0" fillId="0" borderId="227" applyBorder="1" applyFill="1" xfId="0">
      <alignment horizontal="center" vertical="center"/>
      <protection locked="0"/>
    </xf>
    <xf numFmtId="0" fontId="0" fillId="0" borderId="226" applyBorder="1" applyFill="1" xfId="0">
      <alignment horizontal="center" vertical="center" wrapText="1"/>
    </xf>
    <xf numFmtId="0" fontId="0" fillId="0" borderId="196" applyBorder="1" applyFill="1" xfId="0">
      <alignment horizontal="center" vertical="center" wrapText="1"/>
      <protection locked="0"/>
    </xf>
    <xf numFmtId="0" fontId="0" fillId="0" borderId="202" applyBorder="1" applyFill="1" xfId="0">
      <alignment horizontal="center" vertical="center"/>
      <protection locked="0"/>
    </xf>
    <xf numFmtId="0" fontId="10" fillId="0" borderId="0" applyBorder="1" applyFill="1" xfId="0">
      <alignment horizontal="center" vertical="center" wrapText="1"/>
    </xf>
    <xf numFmtId="0" fontId="3" fillId="0" borderId="0" applyBorder="1" applyFill="1" xfId="0">
      <alignment horizontal="left" vertical="center" wrapText="1"/>
    </xf>
    <xf numFmtId="0" fontId="11" fillId="0" borderId="0" applyBorder="1" applyFill="1" xfId="0">
      <alignment horizontal="center" vertical="center" wrapText="1"/>
    </xf>
    <xf numFmtId="0" fontId="11" fillId="0" borderId="0" applyBorder="1" applyFill="1" xfId="0">
      <alignment horizontal="center" vertical="center" wrapText="1"/>
      <protection locked="0"/>
    </xf>
    <xf numFmtId="0" fontId="1" fillId="0" borderId="0" applyBorder="1" applyFill="1" xfId="0">
      <alignment horizontal="right" wrapText="1"/>
    </xf>
    <xf numFmtId="176" fontId="7" fillId="0" borderId="231" applyNumberFormat="1" applyBorder="1" applyFill="1" xfId="53">
      <alignment horizontal="center" vertical="center" wrapText="1"/>
    </xf>
    <xf numFmtId="176" fontId="7" fillId="0" borderId="232" applyNumberFormat="1" applyBorder="1" applyFill="1" xfId="53">
      <alignment horizontal="center" vertical="center" wrapText="1"/>
    </xf>
    <xf numFmtId="176" fontId="7" fillId="0" borderId="233" applyNumberFormat="1" applyBorder="1" applyFill="1" xfId="53">
      <alignment horizontal="center" vertical="center" wrapText="1"/>
    </xf>
    <xf numFmtId="176" fontId="7" fillId="0" borderId="234" applyNumberFormat="1" applyBorder="1" applyFill="1" xfId="53">
      <alignment horizontal="center" vertical="center" wrapText="1"/>
    </xf>
    <xf numFmtId="176" fontId="7" fillId="0" borderId="235" applyNumberFormat="1" applyBorder="1" applyFill="1" xfId="53">
      <alignment horizontal="center" vertical="center" wrapText="1"/>
    </xf>
    <xf numFmtId="176" fontId="6" fillId="0" borderId="236" applyNumberFormat="1" applyBorder="1" applyFill="1" xfId="53">
      <alignment horizontal="left" vertical="center" wrapText="1"/>
    </xf>
    <xf numFmtId="176" fontId="6" fillId="0" borderId="237" applyNumberFormat="1" applyBorder="1" applyFill="1" xfId="53">
      <alignment horizontal="left" vertical="center" wrapText="1"/>
    </xf>
    <xf numFmtId="176" fontId="9" fillId="0" borderId="0" applyNumberFormat="1" applyBorder="1" applyFill="1" xfId="53">
      <alignment horizontal="center" vertical="center" wrapText="1"/>
    </xf>
    <xf numFmtId="0" fontId="7" fillId="0" borderId="238" applyBorder="1" applyFill="1" xfId="0">
      <alignment horizontal="center" vertical="center" wrapText="1"/>
    </xf>
    <xf numFmtId="0" fontId="6" fillId="0" borderId="239" applyBorder="1" applyFill="1" xfId="0">
      <alignment horizontal="center" vertical="center"/>
    </xf>
    <xf numFmtId="0" fontId="6" fillId="0" borderId="0" applyBorder="1" applyFill="1" xfId="0">
      <alignment horizontal="left" vertical="center"/>
    </xf>
    <xf numFmtId="0" fontId="5" fillId="0" borderId="0" applyBorder="1" applyFill="1" xfId="0">
      <alignment horizontal="center" vertical="center"/>
    </xf>
    <xf numFmtId="0" fontId="4" fillId="0" borderId="240" applyBorder="1" applyFill="1" xfId="0">
      <alignment horizontal="center" vertical="center"/>
    </xf>
    <xf numFmtId="0" fontId="39" fillId="33" borderId="0" applyBorder="1" xfId="0"/>
    <xf numFmtId="0" fontId="40" fillId="34" borderId="0" applyBorder="1" xfId="0"/>
    <xf numFmtId="0" fontId="41" fillId="35" borderId="0" applyBorder="1" xfId="0"/>
    <xf numFmtId="0" fontId="42" fillId="36" borderId="241" applyBorder="1" xfId="0"/>
    <xf numFmtId="0" fontId="43" fillId="37" borderId="242" applyBorder="1" xfId="0"/>
    <xf numFmtId="0" fontId="44" fillId="0" borderId="0" applyBorder="1" xfId="0"/>
    <xf numFmtId="0" fontId="45" fillId="0" borderId="0" applyBorder="1" xfId="0"/>
    <xf numFmtId="0" fontId="46" fillId="0" borderId="243" applyBorder="1" xfId="0"/>
    <xf numFmtId="0" fontId="47" fillId="36" borderId="244" applyBorder="1" xfId="0"/>
    <xf numFmtId="0" fontId="48" fillId="38" borderId="245" applyBorder="1" xfId="0"/>
    <xf numFmtId="0" fontId="0" fillId="39" borderId="246" applyBorder="1" xfId="0"/>
    <xf numFmtId="0" fontId="49" fillId="0" borderId="0" applyBorder="1" xfId="0"/>
    <xf numFmtId="0" fontId="50" fillId="0" borderId="247" applyBorder="1" xfId="0"/>
    <xf numFmtId="0" fontId="51" fillId="0" borderId="248" applyBorder="1" xfId="0"/>
    <xf numFmtId="0" fontId="52" fillId="0" borderId="249" applyBorder="1" xfId="0"/>
    <xf numFmtId="0" fontId="52" fillId="0" borderId="0" applyBorder="1" xfId="0"/>
    <xf numFmtId="0" fontId="53" fillId="0" borderId="250" applyBorder="1" xfId="0"/>
    <xf numFmtId="0" fontId="54" fillId="40" borderId="0" applyBorder="1" xfId="0"/>
    <xf numFmtId="0" fontId="54" fillId="41" borderId="0" applyBorder="1" xfId="0"/>
    <xf numFmtId="0" fontId="54" fillId="42" borderId="0" applyBorder="1" xfId="0"/>
    <xf numFmtId="0" fontId="54" fillId="43" borderId="0" applyBorder="1" xfId="0"/>
    <xf numFmtId="0" fontId="54" fillId="44" borderId="0" applyBorder="1" xfId="0"/>
    <xf numFmtId="0" fontId="54" fillId="45" borderId="0" applyBorder="1" xfId="0"/>
    <xf numFmtId="0" fontId="54" fillId="46" borderId="0" applyBorder="1" xfId="0"/>
    <xf numFmtId="0" fontId="54" fillId="47" borderId="0" applyBorder="1" xfId="0"/>
    <xf numFmtId="0" fontId="54" fillId="48" borderId="0" applyBorder="1" xfId="0"/>
    <xf numFmtId="0" fontId="54" fillId="49" borderId="0" applyBorder="1" xfId="0"/>
    <xf numFmtId="0" fontId="54" fillId="50" borderId="0" applyBorder="1" xfId="0"/>
    <xf numFmtId="0" fontId="54" fillId="51" borderId="0" applyBorder="1" xfId="0"/>
    <xf numFmtId="0" fontId="55" fillId="52" borderId="0" applyBorder="1" xfId="0"/>
    <xf numFmtId="0" fontId="55" fillId="53" borderId="0" applyBorder="1" xfId="0"/>
    <xf numFmtId="0" fontId="55" fillId="54" borderId="0" applyBorder="1" xfId="0"/>
    <xf numFmtId="0" fontId="55" fillId="55" borderId="0" applyBorder="1" xfId="0"/>
    <xf numFmtId="0" fontId="55" fillId="56" borderId="0" applyBorder="1" xfId="0"/>
    <xf numFmtId="0" fontId="55" fillId="57" borderId="0" applyBorder="1" xfId="0"/>
    <xf numFmtId="0" fontId="55" fillId="58" borderId="0" applyBorder="1" xfId="0"/>
    <xf numFmtId="0" fontId="55" fillId="59" borderId="0" applyBorder="1" xfId="0"/>
    <xf numFmtId="0" fontId="55" fillId="60" borderId="0" applyBorder="1" xfId="0"/>
    <xf numFmtId="0" fontId="55" fillId="61" borderId="0" applyBorder="1" xfId="0"/>
    <xf numFmtId="0" fontId="55" fillId="62" borderId="0" applyBorder="1" xfId="0"/>
    <xf numFmtId="0" fontId="55" fillId="63" borderId="0" applyBorder="1" xfId="0"/>
    <xf numFmtId="184" fontId="0" fillId="0" borderId="0" applyNumberFormat="1" applyBorder="1" xfId="0"/>
    <xf numFmtId="190" fontId="0" fillId="0" borderId="0" applyNumberFormat="1" applyBorder="1" xfId="0"/>
    <xf numFmtId="191" fontId="0" fillId="0" borderId="0" applyNumberFormat="1" applyBorder="1" xfId="0"/>
    <xf numFmtId="182" fontId="0" fillId="0" borderId="0" applyNumberFormat="1" applyBorder="1" xfId="0"/>
    <xf numFmtId="185" fontId="0" fillId="0" borderId="0" applyNumberFormat="1" applyBorder="1" xfId="0"/>
    <xf numFmtId="0" fontId="6" fillId="0" borderId="0" applyBorder="1" applyFill="1" xfId="0">
      <alignment horizontal="left" vertical="center"/>
    </xf>
    <xf numFmtId="0" fontId="5" fillId="0" borderId="0" applyBorder="1" applyFill="1" xfId="0">
      <alignment horizontal="center" vertical="center"/>
    </xf>
    <xf numFmtId="177" fontId="6" fillId="0" borderId="19" applyNumberFormat="1" applyBorder="1" applyFill="1" xfId="54">
      <alignment horizontal="right" vertical="center"/>
    </xf>
    <xf numFmtId="0" fontId="3" fillId="0" borderId="0" applyBorder="1" applyFill="1" xfId="0">
      <alignment vertical="center"/>
    </xf>
    <xf numFmtId="0" fontId="0" fillId="0" borderId="0" applyBorder="1" applyFill="1" xfId="0">
      <alignment horizontal="center" vertical="center"/>
    </xf>
    <xf numFmtId="0" fontId="16" fillId="0" borderId="0" applyBorder="1" applyFill="1" xfId="0">
      <alignment horizontal="center" vertical="center" wrapText="1"/>
    </xf>
    <xf numFmtId="177" fontId="6" fillId="0" borderId="0" applyNumberFormat="1" applyBorder="1" applyFill="1" xfId="0">
      <alignment horizontal="right" vertical="center"/>
    </xf>
    <xf numFmtId="0" fontId="0" fillId="0" borderId="0" applyBorder="1" xfId="0"/>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着色 1" xfId="25" builtinId="29"/>
    <cellStyle name="20% - 着色 1" xfId="26" builtinId="30"/>
    <cellStyle name="40% - 着色 1" xfId="27" builtinId="31"/>
    <cellStyle name="60% - 着色 1" xfId="28" builtinId="32"/>
    <cellStyle name="着色 2" xfId="29" builtinId="33"/>
    <cellStyle name="20% - 着色 2" xfId="30" builtinId="34"/>
    <cellStyle name="40% - 着色 2" xfId="31" builtinId="35"/>
    <cellStyle name="60% - 着色 2" xfId="32" builtinId="36"/>
    <cellStyle name="着色 3" xfId="33" builtinId="37"/>
    <cellStyle name="20% - 着色 3" xfId="34" builtinId="38"/>
    <cellStyle name="40% - 着色 3" xfId="35" builtinId="39"/>
    <cellStyle name="60% - 着色 3" xfId="36" builtinId="40"/>
    <cellStyle name="着色 4" xfId="37" builtinId="41"/>
    <cellStyle name="20% - 着色 4" xfId="38" builtinId="42"/>
    <cellStyle name="40% - 着色 4" xfId="39" builtinId="43"/>
    <cellStyle name="60% - 着色 4" xfId="40" builtinId="44"/>
    <cellStyle name="着色 5" xfId="41" builtinId="45"/>
    <cellStyle name="20% - 着色 5" xfId="42" builtinId="46"/>
    <cellStyle name="40% - 着色 5" xfId="43" builtinId="47"/>
    <cellStyle name="60% - 着色 5" xfId="44" builtinId="48"/>
    <cellStyle name="着色 6" xfId="45" builtinId="49"/>
    <cellStyle name="20% - 着色 6" xfId="46" builtinId="50"/>
    <cellStyle name="40% - 着色 6" xfId="47" builtinId="51"/>
    <cellStyle name="60% - 着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worksheet" Target="worksheets/sheet6.xml"/><Relationship Id="rId7" Type="http://schemas.openxmlformats.org/officeDocument/2006/relationships/worksheet" Target="worksheets/sheet7.xml"/><Relationship Id="rId8" Type="http://schemas.openxmlformats.org/officeDocument/2006/relationships/worksheet" Target="worksheets/sheet8.xml"/><Relationship Id="rId9" Type="http://schemas.openxmlformats.org/officeDocument/2006/relationships/worksheet" Target="worksheets/sheet9.xml"/><Relationship Id="rId10" Type="http://schemas.openxmlformats.org/officeDocument/2006/relationships/worksheet" Target="worksheets/sheet10.xml"/><Relationship Id="rId11" Type="http://schemas.openxmlformats.org/officeDocument/2006/relationships/worksheet" Target="worksheets/sheet11.xml"/><Relationship Id="rId12" Type="http://schemas.openxmlformats.org/officeDocument/2006/relationships/worksheet" Target="worksheets/sheet12.xml"/><Relationship Id="rId13" Type="http://schemas.openxmlformats.org/officeDocument/2006/relationships/worksheet" Target="worksheets/sheet13.xml"/><Relationship Id="rId14" Type="http://schemas.openxmlformats.org/officeDocument/2006/relationships/worksheet" Target="worksheets/sheet14.xml"/><Relationship Id="rId15" Type="http://schemas.openxmlformats.org/officeDocument/2006/relationships/worksheet" Target="worksheets/sheet15.xml"/><Relationship Id="rId16" Type="http://schemas.openxmlformats.org/officeDocument/2006/relationships/worksheet" Target="worksheets/sheet16.xml"/><Relationship Id="rId17" Type="http://schemas.openxmlformats.org/officeDocument/2006/relationships/worksheet" Target="worksheets/sheet17.xml"/><Relationship Id="rId18" Type="http://schemas.openxmlformats.org/officeDocument/2006/relationships/styles" Target="styles.xml"/><Relationship Id="rId19" Type="http://schemas.openxmlformats.org/officeDocument/2006/relationships/sharedStrings" Target="sharedStrings.xml"/><Relationship Id="rId20" Type="http://schemas.openxmlformats.org/officeDocument/2006/relationships/theme" Target="theme/theme1.xml"/></Relationships>
</file>

<file path=xl/theme/theme1.xml><?xml version="1.0" encoding="utf-8"?>
<a:theme xmlns:a="http://schemas.openxmlformats.org/drawingml/2006/main" name="Office 主题">
  <a:themeElements>
    <a:clrScheme name="Office 主题">
      <a:dk1>
        <a:srgbClr val="000000"/>
      </a:dk1>
      <a:lt1>
        <a:srgbClr val="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
        <a:ea typeface=""/>
        <a:cs typeface=""/>
      </a:majorFont>
      <a:minorFont>
        <a:latin typeface=""/>
        <a:ea typeface=""/>
        <a:cs typeface=""/>
      </a:minorFont>
    </a:fontScheme>
    <a:fmtScheme name="Office 主题">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1"/>
        </a:gradFill>
      </a:fillStyleLst>
      <a:lnStyleLst>
        <a:ln w="9525" cmpd="sng" cap="flat">
          <a:solidFill>
            <a:schemeClr val="phClr">
              <a:shade val="95000"/>
              <a:satMod val="105000"/>
            </a:schemeClr>
          </a:solidFill>
          <a:prstDash val="solid"/>
          <a:round/>
        </a:ln>
        <a:ln w="25400" cmpd="sng" cap="flat">
          <a:solidFill>
            <a:schemeClr val="phClr"/>
          </a:solidFill>
          <a:prstDash val="solid"/>
          <a:round/>
        </a:ln>
        <a:ln w="38100" cmpd="sng" cap="flat">
          <a:solidFill>
            <a:schemeClr val="phClr"/>
          </a:solidFill>
          <a:prstDash val="solid"/>
          <a:round/>
        </a:ln>
      </a:lnStyleLst>
      <a:effectStyleLst>
        <a:effectStyle>
          <a:effectLst>
            <a:outerShdw sx="100000" sy="100000" algn="b" rotWithShape="0" blurRad="40000" dist="20000" dir="5400000">
              <a:srgbClr val="000000">
                <a:alpha val="37647"/>
              </a:srgbClr>
            </a:outerShdw>
          </a:effectLst>
        </a:effectStyle>
        <a:effectStyle>
          <a:effectLst>
            <a:outerShdw sx="100000" sy="100000" algn="b" rotWithShape="0" blurRad="40000" dist="23000" dir="5400000">
              <a:srgbClr val="000000">
                <a:alpha val="34509"/>
              </a:srgbClr>
            </a:outerShdw>
          </a:effectLst>
        </a:effectStyle>
        <a:effectStyle>
          <a:effectLst>
            <a:outerShdw sx="100000" sy="100000" algn="b" rotWithShape="0" blurRad="40000" dist="23000" dir="5400000">
              <a:srgbClr val="000000">
                <a:alpha val="34509"/>
              </a:srgbClr>
            </a:outerShdw>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50000" r="50000" b="5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summaryRight="0"/>
  </sheetPr>
  <dimension ref="A1:F22"/>
  <sheetViews>
    <sheetView showZeros="0" tabSelected="1" zoomScaleNormal="100" topLeftCell="A1" workbookViewId="0">
      <pane ySplit="1" topLeftCell="A2" activePane="bottomLeft" state="frozen"/>
      <selection activeCell="D28" activeCellId="0" sqref="D28"/>
      <selection pane="bottomLeft" activeCell="D28" activeCellId="0" sqref="D28"/>
    </sheetView>
  </sheetViews>
  <sheetFormatPr defaultRowHeight="14.25" customHeight="1" defaultColWidth="8.0" x14ac:dyDescent="0.15"/>
  <cols>
    <col min="1" max="1" width="39.625" customWidth="1"/>
    <col min="2" max="2" width="46.375" customWidth="1"/>
    <col min="3" max="3" width="40.375" customWidth="1"/>
    <col min="4" max="4" width="50.125" customWidth="1"/>
    <col min="5" max="5" width="33.125" customWidth="1"/>
    <col min="6" max="6" width="13.375" customWidth="1"/>
  </cols>
  <sheetData>
    <row ht="14.25" customHeight="1" x14ac:dyDescent="0.15" r="1" spans="1:4">
      <c r="A1" s="3"/>
      <c r="B1" s="3"/>
      <c r="C1" s="3"/>
      <c r="D1" s="3"/>
    </row>
    <row ht="12.0" customHeight="1" x14ac:dyDescent="0.15" r="2" spans="4:4">
      <c r="D2" s="103" t="s">
        <v>0</v>
      </c>
    </row>
    <row ht="36.0" customHeight="1" x14ac:dyDescent="0.15" r="3" spans="1:4">
      <c r="A3" s="278" t="s">
        <v>1</v>
      </c>
      <c r="B3" s="277"/>
      <c r="C3" s="277"/>
      <c r="D3" s="277"/>
    </row>
    <row ht="21.0" customHeight="1" x14ac:dyDescent="0.15" r="4" spans="1:4">
      <c r="A4" s="276" t="s">
        <v>2</v>
      </c>
      <c r="B4" s="275"/>
      <c r="C4" s="165"/>
      <c r="D4" s="101" t="s">
        <v>3</v>
      </c>
    </row>
    <row ht="20.15" customHeight="1" x14ac:dyDescent="0.15" r="5" spans="1:4">
      <c r="A5" s="274" t="s">
        <v>4</v>
      </c>
      <c r="B5" s="273"/>
      <c r="C5" s="274" t="s">
        <v>5</v>
      </c>
      <c r="D5" s="273"/>
    </row>
    <row ht="20.15" customHeight="1" x14ac:dyDescent="0.15" r="6" spans="1:4">
      <c r="A6" s="272" t="s">
        <v>6</v>
      </c>
      <c r="B6" s="272" t="s">
        <v>7</v>
      </c>
      <c r="C6" s="272" t="s">
        <v>8</v>
      </c>
      <c r="D6" s="272" t="s">
        <v>7</v>
      </c>
    </row>
    <row ht="20.15" customHeight="1" x14ac:dyDescent="0.15" r="7" spans="1:4">
      <c r="A7" s="271"/>
      <c r="B7" s="271"/>
      <c r="C7" s="271"/>
      <c r="D7" s="271"/>
    </row>
    <row ht="25.4" customHeight="1" x14ac:dyDescent="0.15" r="8" spans="1:4">
      <c r="A8" s="171" t="s">
        <v>9</v>
      </c>
      <c r="B8" s="32">
        <f>18435056.95+305000</f>
        <v>1.874005695E7</v>
      </c>
      <c r="C8" s="30" t="str">
        <f>"一"&amp;"、"&amp;"一般公共服务支出"</f>
        <v>一、一般公共服务支出</v>
      </c>
      <c r="D8" s="32">
        <v>1.068652668E7</v>
      </c>
    </row>
    <row ht="25.4" customHeight="1" x14ac:dyDescent="0.15" r="9" spans="1:5">
      <c r="A9" s="171" t="s">
        <v>10</v>
      </c>
      <c r="B9" s="32">
        <v>1250508.91</v>
      </c>
      <c r="C9" s="30" t="str">
        <f>"二"&amp;"、"&amp;"文化旅游体育与传媒支出"</f>
        <v>二、文化旅游体育与传媒支出</v>
      </c>
      <c r="D9" s="32">
        <v>1800</v>
      </c>
      <c r="E9" t="s">
        <v>11</v>
      </c>
    </row>
    <row ht="25.4" customHeight="1" x14ac:dyDescent="0.15" r="10" spans="1:4">
      <c r="A10" s="171" t="s">
        <v>12</v>
      </c>
      <c r="B10" s="32"/>
      <c r="C10" s="30" t="str">
        <f>"三"&amp;"、"&amp;"社会保障和就业支出"</f>
        <v>三、社会保障和就业支出</v>
      </c>
      <c r="D10" s="32">
        <v>2348124</v>
      </c>
    </row>
    <row ht="25.4" customHeight="1" x14ac:dyDescent="0.15" r="11" spans="1:4">
      <c r="A11" s="171" t="s">
        <v>13</v>
      </c>
      <c r="B11" s="32"/>
      <c r="C11" s="30" t="str">
        <f>"四"&amp;"、"&amp;"卫生健康支出"</f>
        <v>四、卫生健康支出</v>
      </c>
      <c r="D11" s="32">
        <v>1122423</v>
      </c>
    </row>
    <row ht="25.4" customHeight="1" x14ac:dyDescent="0.15" r="12" spans="1:4">
      <c r="A12" s="171" t="s">
        <v>14</v>
      </c>
      <c r="B12" s="32"/>
      <c r="C12" s="30" t="str">
        <f>"五"&amp;"、"&amp;"农林水支出"</f>
        <v>五、农林水支出</v>
      </c>
      <c r="D12" s="32">
        <f>3195167.27+270000</f>
        <v>3465167.27</v>
      </c>
    </row>
    <row ht="25.4" customHeight="1" x14ac:dyDescent="0.15" r="13" spans="1:4">
      <c r="A13" s="171" t="s">
        <v>15</v>
      </c>
      <c r="B13" s="32"/>
      <c r="C13" s="30" t="str">
        <f>"六"&amp;"、"&amp;"自然资源海洋气象等支出"</f>
        <v>六、自然资源海洋气象等支出</v>
      </c>
      <c r="D13" s="32">
        <v>20000</v>
      </c>
    </row>
    <row ht="25.4" customHeight="1" x14ac:dyDescent="0.15" r="14" spans="1:4">
      <c r="A14" s="171" t="s">
        <v>16</v>
      </c>
      <c r="B14" s="32"/>
      <c r="C14" s="30" t="str">
        <f>"七"&amp;"、"&amp;"住房保障支出"</f>
        <v>七、住房保障支出</v>
      </c>
      <c r="D14" s="32">
        <v>1061016</v>
      </c>
    </row>
    <row ht="25.4" customHeight="1" x14ac:dyDescent="0.15" r="15" spans="1:4">
      <c r="A15" s="171" t="s">
        <v>17</v>
      </c>
      <c r="B15" s="32"/>
      <c r="C15" s="30" t="s">
        <v>18</v>
      </c>
      <c r="D15" s="32">
        <v>35000</v>
      </c>
    </row>
    <row ht="25.4" customHeight="1" x14ac:dyDescent="0.15" r="16" spans="1:4">
      <c r="A16" s="206" t="s">
        <v>19</v>
      </c>
      <c r="B16" s="32"/>
      <c r="C16" s="30" t="s">
        <v>20</v>
      </c>
      <c r="D16" s="32">
        <v>1250508.91</v>
      </c>
    </row>
    <row ht="25.4" customHeight="1" x14ac:dyDescent="0.15" r="17" spans="1:4">
      <c r="A17" s="206" t="s">
        <v>21</v>
      </c>
      <c r="B17" s="32"/>
      <c r="C17" s="207"/>
      <c r="D17" s="208"/>
    </row>
    <row ht="25.4" customHeight="1" x14ac:dyDescent="0.15" r="18" spans="1:4">
      <c r="A18" s="209" t="s">
        <v>22</v>
      </c>
      <c r="B18" s="210">
        <v>1.999056586E7</v>
      </c>
      <c r="C18" s="173" t="s">
        <v>23</v>
      </c>
      <c r="D18" s="210">
        <v>1.999056586E7</v>
      </c>
    </row>
    <row ht="25.4" customHeight="1" x14ac:dyDescent="0.15" r="19" spans="1:4">
      <c r="A19" s="211" t="s">
        <v>24</v>
      </c>
      <c r="B19" s="32"/>
      <c r="C19" s="212" t="s">
        <v>25</v>
      </c>
      <c r="D19" s="143"/>
    </row>
    <row ht="25.4" customHeight="1" x14ac:dyDescent="0.15" r="20" spans="1:4">
      <c r="A20" s="206" t="s">
        <v>26</v>
      </c>
      <c r="B20" s="168"/>
      <c r="C20" s="171" t="s">
        <v>26</v>
      </c>
      <c r="D20" s="168"/>
    </row>
    <row ht="25.4" customHeight="1" x14ac:dyDescent="0.15" r="21" spans="1:4">
      <c r="A21" s="206" t="s">
        <v>27</v>
      </c>
      <c r="B21" s="168"/>
      <c r="C21" s="171" t="s">
        <v>28</v>
      </c>
      <c r="D21" s="168"/>
    </row>
    <row ht="25.4" customHeight="1" x14ac:dyDescent="0.15" r="22" spans="1:4">
      <c r="A22" s="213" t="s">
        <v>29</v>
      </c>
      <c r="B22" s="210">
        <v>1.999056586E7</v>
      </c>
      <c r="C22" s="173" t="s">
        <v>30</v>
      </c>
      <c r="D22" s="210">
        <v>1.999056586E7</v>
      </c>
    </row>
  </sheetData>
  <mergeCells count="8">
    <mergeCell ref="A3:D3"/>
    <mergeCell ref="A4:B4"/>
    <mergeCell ref="A5:B5"/>
    <mergeCell ref="C5:D5"/>
    <mergeCell ref="A6:A7"/>
    <mergeCell ref="B6:B7"/>
    <mergeCell ref="C6:C7"/>
    <mergeCell ref="D6:D7"/>
  </mergeCells>
  <phoneticPr fontId="0" type="noConversion"/>
  <pageMargins left="0.7520833822685903" right="0.7520833822685903" top="0.9999999849815069" bottom="0.9999999849815069" header="0.49999999249075344" footer="0.49999999249075344"/>
  <pageSetup paperSize="9"/>
  <extLst>
    <ext uri="{2D9387EB-5337-4D45-933B-B4D357D02E09}">
      <gutter val="0.0" pos="0"/>
    </ext>
  </extLs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summaryRight="0"/>
  </sheetPr>
  <dimension ref="A1:F13"/>
  <sheetViews>
    <sheetView showZeros="0" tabSelected="1" zoomScaleNormal="100" topLeftCell="A1" workbookViewId="0">
      <pane ySplit="1" topLeftCell="A2" activePane="bottomLeft" state="frozen"/>
      <selection activeCell="D28" activeCellId="0" sqref="D28"/>
      <selection pane="bottomLeft" activeCell="D28" activeCellId="0" sqref="D28"/>
    </sheetView>
  </sheetViews>
  <sheetFormatPr defaultRowHeight="14.25" customHeight="1" defaultColWidth="9.125" x14ac:dyDescent="0.15"/>
  <cols>
    <col min="1" max="1" width="33.75" customWidth="1"/>
    <col min="2" max="2" width="28.625" customWidth="1"/>
    <col min="3" max="3" width="31.625" customWidth="1"/>
    <col min="4" max="4" width="33.5" customWidth="1"/>
    <col min="5" max="5" width="33.125" customWidth="1"/>
    <col min="6" max="6" width="13.375" customWidth="1"/>
  </cols>
  <sheetData>
    <row ht="14.25" customHeight="1" x14ac:dyDescent="0.15" r="1" spans="1:6">
      <c r="A1" s="3"/>
      <c r="B1" s="3"/>
      <c r="C1" s="3"/>
      <c r="D1" s="3"/>
      <c r="E1" s="3"/>
      <c r="F1" s="3"/>
    </row>
    <row ht="15.75" customHeight="1" x14ac:dyDescent="0.15" r="2" spans="6:6">
      <c r="F2" s="62" t="s">
        <v>653</v>
      </c>
    </row>
    <row ht="28.5" customHeight="1" x14ac:dyDescent="0.15" r="3" spans="1:6">
      <c r="A3" s="297" t="s">
        <v>654</v>
      </c>
      <c r="B3" s="297"/>
      <c r="C3" s="297"/>
      <c r="D3" s="297"/>
      <c r="E3" s="297"/>
      <c r="F3" s="297"/>
    </row>
    <row ht="15.0" customHeight="1" x14ac:dyDescent="0.15" r="4" spans="1:6">
      <c r="A4" s="308" t="s">
        <v>2</v>
      </c>
      <c r="B4" s="308"/>
      <c r="C4" s="110"/>
      <c r="D4" s="65"/>
      <c r="E4" s="65"/>
      <c r="F4" s="111" t="s">
        <v>3</v>
      </c>
    </row>
    <row ht="18.75" customHeight="1" x14ac:dyDescent="0.15" r="5" spans="1:6">
      <c r="A5" s="337" t="s">
        <v>204</v>
      </c>
      <c r="B5" s="335" t="s">
        <v>55</v>
      </c>
      <c r="C5" s="301" t="s">
        <v>56</v>
      </c>
      <c r="D5" s="272" t="s">
        <v>655</v>
      </c>
      <c r="E5" s="305"/>
      <c r="F5" s="305"/>
    </row>
    <row ht="30.65" customHeight="1" x14ac:dyDescent="0.15" r="6" spans="1:6">
      <c r="A6" s="336"/>
      <c r="B6" s="334"/>
      <c r="C6" s="271"/>
      <c r="D6" s="69" t="s">
        <v>35</v>
      </c>
      <c r="E6" s="75" t="s">
        <v>64</v>
      </c>
      <c r="F6" s="75" t="s">
        <v>65</v>
      </c>
    </row>
    <row ht="16.5" customHeight="1" x14ac:dyDescent="0.15" r="7" spans="1:6">
      <c r="A7" s="75">
        <v>1</v>
      </c>
      <c r="B7" s="75">
        <v>2</v>
      </c>
      <c r="C7" s="75">
        <v>3</v>
      </c>
      <c r="D7" s="75">
        <v>4</v>
      </c>
      <c r="E7" s="75">
        <v>5</v>
      </c>
      <c r="F7" s="75">
        <v>6</v>
      </c>
    </row>
    <row ht="16.5" customHeight="1" x14ac:dyDescent="0.15" r="8" spans="1:6">
      <c r="A8" s="115" t="s">
        <v>52</v>
      </c>
      <c r="B8" s="31">
        <v>229</v>
      </c>
      <c r="C8" s="116" t="s">
        <v>63</v>
      </c>
      <c r="D8" s="32">
        <v>1250508.91</v>
      </c>
      <c r="E8" s="75"/>
      <c r="F8" s="32">
        <v>1250508.91</v>
      </c>
    </row>
    <row ht="16.5" customHeight="1" x14ac:dyDescent="0.15" r="9" spans="1:6">
      <c r="A9" s="115" t="s">
        <v>52</v>
      </c>
      <c r="B9" s="117" t="s">
        <v>162</v>
      </c>
      <c r="C9" s="116" t="s">
        <v>163</v>
      </c>
      <c r="D9" s="32">
        <v>1250508.91</v>
      </c>
      <c r="E9" s="75" t="s">
        <v>11</v>
      </c>
      <c r="F9" s="32">
        <v>1250508.91</v>
      </c>
    </row>
    <row ht="16.5" customHeight="1" x14ac:dyDescent="0.15" r="10" spans="1:6">
      <c r="A10" s="115" t="s">
        <v>52</v>
      </c>
      <c r="B10" s="117" t="s">
        <v>164</v>
      </c>
      <c r="C10" s="118" t="s">
        <v>165</v>
      </c>
      <c r="D10" s="32">
        <v>150000</v>
      </c>
      <c r="E10" s="75"/>
      <c r="F10" s="32">
        <v>150000</v>
      </c>
    </row>
    <row ht="16.5" customHeight="1" x14ac:dyDescent="0.15" r="11" spans="1:6">
      <c r="A11" s="115" t="s">
        <v>52</v>
      </c>
      <c r="B11" s="117" t="s">
        <v>166</v>
      </c>
      <c r="C11" s="118" t="s">
        <v>167</v>
      </c>
      <c r="D11" s="32">
        <v>508.91</v>
      </c>
      <c r="E11" s="75"/>
      <c r="F11" s="32">
        <v>508.91</v>
      </c>
    </row>
    <row ht="16.5" customHeight="1" x14ac:dyDescent="0.15" r="12" spans="1:6">
      <c r="A12" s="115" t="s">
        <v>52</v>
      </c>
      <c r="B12" s="117" t="s">
        <v>168</v>
      </c>
      <c r="C12" s="118" t="s">
        <v>63</v>
      </c>
      <c r="D12" s="32">
        <v>1100000</v>
      </c>
      <c r="E12" s="75"/>
      <c r="F12" s="32">
        <v>1100000</v>
      </c>
    </row>
    <row ht="17.25" customHeight="1" x14ac:dyDescent="0.15" r="13" spans="1:6">
      <c r="A13" s="339" t="s">
        <v>169</v>
      </c>
      <c r="B13" s="338"/>
      <c r="C13" s="338" t="s">
        <v>169</v>
      </c>
      <c r="D13" s="32">
        <v>1250508.91</v>
      </c>
      <c r="E13" s="78"/>
      <c r="F13" s="32">
        <v>1250508.91</v>
      </c>
    </row>
  </sheetData>
  <mergeCells count="7">
    <mergeCell ref="A3:F3"/>
    <mergeCell ref="A4:B4"/>
    <mergeCell ref="D5:F5"/>
    <mergeCell ref="A13:C13"/>
    <mergeCell ref="A5:A6"/>
    <mergeCell ref="B5:B6"/>
    <mergeCell ref="C5:C6"/>
  </mergeCells>
  <phoneticPr fontId="0" type="noConversion"/>
  <pageMargins left="0.7520833822685903" right="0.7520833822685903" top="0.9999999849815069" bottom="0.9999999849815069" header="0.49999999249075344" footer="0.49999999249075344"/>
  <pageSetup paperSize="9"/>
  <extLst>
    <ext uri="{2D9387EB-5337-4D45-933B-B4D357D02E09}">
      <gutter val="0.0" pos="0"/>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summaryRight="0"/>
  </sheetPr>
  <dimension ref="A1:Q29"/>
  <sheetViews>
    <sheetView showZeros="0" tabSelected="1" zoomScaleNormal="100" topLeftCell="A1" workbookViewId="0">
      <pane ySplit="1" topLeftCell="A2" activePane="bottomLeft" state="frozen"/>
      <selection activeCell="D28" activeCellId="0" sqref="D28"/>
      <selection pane="bottomLeft" activeCell="D28" activeCellId="0" sqref="D28"/>
    </sheetView>
  </sheetViews>
  <sheetFormatPr defaultRowHeight="14.25" customHeight="1" defaultColWidth="9.125" x14ac:dyDescent="0.15"/>
  <cols>
    <col min="1" max="1" width="39.125" customWidth="1"/>
    <col min="2" max="2" width="21.75" customWidth="1"/>
    <col min="3" max="3" width="35.25" customWidth="1"/>
    <col min="4" max="4" width="7.75" customWidth="1"/>
    <col min="5" max="5" width="33.125" customWidth="1"/>
    <col min="6" max="6" width="13.375" customWidth="1"/>
    <col min="7" max="11" width="14.75" customWidth="1"/>
    <col min="12" max="16" width="12.625" customWidth="1"/>
    <col min="17" max="17" width="10.375" customWidth="1"/>
  </cols>
  <sheetData>
    <row ht="14.25" customHeight="1" x14ac:dyDescent="0.15" r="1" spans="1:17">
      <c r="A1" s="3"/>
      <c r="B1" s="3"/>
      <c r="C1" s="3"/>
      <c r="D1" s="3"/>
      <c r="E1" s="3"/>
      <c r="F1" s="3"/>
      <c r="G1" s="3"/>
      <c r="H1" s="3"/>
      <c r="I1" s="3"/>
      <c r="J1" s="3"/>
      <c r="K1" s="3"/>
      <c r="L1" s="3"/>
      <c r="M1" s="3"/>
      <c r="N1" s="3"/>
      <c r="O1" s="3"/>
      <c r="P1" s="3"/>
      <c r="Q1" s="3"/>
    </row>
    <row ht="13.5" customHeight="1" x14ac:dyDescent="0.15" r="2" spans="15:17">
      <c r="O2" s="51"/>
      <c r="P2" s="51"/>
      <c r="Q2" s="101" t="s">
        <v>656</v>
      </c>
    </row>
    <row ht="27.75" customHeight="1" x14ac:dyDescent="0.15" r="3" spans="1:17">
      <c r="A3" s="352" t="s">
        <v>657</v>
      </c>
      <c r="B3" s="297"/>
      <c r="C3" s="297"/>
      <c r="D3" s="297"/>
      <c r="E3" s="297"/>
      <c r="F3" s="297"/>
      <c r="G3" s="297"/>
      <c r="H3" s="297"/>
      <c r="I3" s="297"/>
      <c r="J3" s="297"/>
      <c r="K3" s="298"/>
      <c r="L3" s="297"/>
      <c r="M3" s="297"/>
      <c r="N3" s="297"/>
      <c r="O3" s="298"/>
      <c r="P3" s="298"/>
      <c r="Q3" s="297"/>
    </row>
    <row ht="18.75" customHeight="1" x14ac:dyDescent="0.15" r="4" spans="1:17">
      <c r="A4" s="276" t="s">
        <v>2</v>
      </c>
      <c r="B4" s="296"/>
      <c r="C4" s="296"/>
      <c r="D4" s="296"/>
      <c r="E4" s="296"/>
      <c r="F4" s="296"/>
      <c r="G4" s="9"/>
      <c r="H4" s="9"/>
      <c r="I4" s="9"/>
      <c r="J4" s="9"/>
      <c r="O4" s="68"/>
      <c r="P4" s="68"/>
      <c r="Q4" s="103" t="s">
        <v>195</v>
      </c>
    </row>
    <row ht="15.75" customHeight="1" x14ac:dyDescent="0.15" r="5" spans="1:17">
      <c r="A5" s="301" t="s">
        <v>658</v>
      </c>
      <c r="B5" s="345" t="s">
        <v>659</v>
      </c>
      <c r="C5" s="345" t="s">
        <v>660</v>
      </c>
      <c r="D5" s="345" t="s">
        <v>661</v>
      </c>
      <c r="E5" s="345" t="s">
        <v>662</v>
      </c>
      <c r="F5" s="345" t="s">
        <v>663</v>
      </c>
      <c r="G5" s="304" t="s">
        <v>211</v>
      </c>
      <c r="H5" s="304"/>
      <c r="I5" s="304"/>
      <c r="J5" s="304"/>
      <c r="K5" s="350"/>
      <c r="L5" s="304"/>
      <c r="M5" s="304"/>
      <c r="N5" s="304"/>
      <c r="O5" s="351"/>
      <c r="P5" s="350"/>
      <c r="Q5" s="303"/>
    </row>
    <row ht="17.25" customHeight="1" x14ac:dyDescent="0.15" r="6" spans="1:17">
      <c r="A6" s="323"/>
      <c r="B6" s="344"/>
      <c r="C6" s="344"/>
      <c r="D6" s="344"/>
      <c r="E6" s="344"/>
      <c r="F6" s="344"/>
      <c r="G6" s="344" t="s">
        <v>35</v>
      </c>
      <c r="H6" s="344" t="s">
        <v>38</v>
      </c>
      <c r="I6" s="344" t="s">
        <v>664</v>
      </c>
      <c r="J6" s="344" t="s">
        <v>665</v>
      </c>
      <c r="K6" s="342" t="s">
        <v>666</v>
      </c>
      <c r="L6" s="349" t="s">
        <v>667</v>
      </c>
      <c r="M6" s="349"/>
      <c r="N6" s="349"/>
      <c r="O6" s="348"/>
      <c r="P6" s="347"/>
      <c r="Q6" s="343"/>
    </row>
    <row ht="54.0" customHeight="1" x14ac:dyDescent="0.15" r="7" spans="1:17">
      <c r="A7" s="309"/>
      <c r="B7" s="343"/>
      <c r="C7" s="343"/>
      <c r="D7" s="343"/>
      <c r="E7" s="343"/>
      <c r="F7" s="343"/>
      <c r="G7" s="343"/>
      <c r="H7" s="343" t="s">
        <v>37</v>
      </c>
      <c r="I7" s="343"/>
      <c r="J7" s="343"/>
      <c r="K7" s="341"/>
      <c r="L7" s="96" t="s">
        <v>37</v>
      </c>
      <c r="M7" s="96" t="s">
        <v>48</v>
      </c>
      <c r="N7" s="96" t="s">
        <v>218</v>
      </c>
      <c r="O7" s="98" t="s">
        <v>44</v>
      </c>
      <c r="P7" s="97" t="s">
        <v>45</v>
      </c>
      <c r="Q7" s="96" t="s">
        <v>46</v>
      </c>
    </row>
    <row ht="15.0" customHeight="1" x14ac:dyDescent="0.15" r="8" spans="1:17">
      <c r="A8" s="71">
        <v>1</v>
      </c>
      <c r="B8" s="104">
        <v>2</v>
      </c>
      <c r="C8" s="104">
        <v>3</v>
      </c>
      <c r="D8" s="104">
        <v>4</v>
      </c>
      <c r="E8" s="104">
        <v>5</v>
      </c>
      <c r="F8" s="104">
        <v>6</v>
      </c>
      <c r="G8" s="105">
        <v>7</v>
      </c>
      <c r="H8" s="105">
        <v>8</v>
      </c>
      <c r="I8" s="105">
        <v>9</v>
      </c>
      <c r="J8" s="105">
        <v>10</v>
      </c>
      <c r="K8" s="105">
        <v>11</v>
      </c>
      <c r="L8" s="105">
        <v>12</v>
      </c>
      <c r="M8" s="105">
        <v>13</v>
      </c>
      <c r="N8" s="105">
        <v>14</v>
      </c>
      <c r="O8" s="105">
        <v>15</v>
      </c>
      <c r="P8" s="105">
        <v>16</v>
      </c>
      <c r="Q8" s="105">
        <v>17</v>
      </c>
    </row>
    <row s="2" customFormat="1" ht="20.25" customHeight="1" x14ac:dyDescent="0.15" r="9" spans="1:17">
      <c r="A9" s="106" t="s">
        <v>229</v>
      </c>
      <c r="B9" s="33"/>
      <c r="C9" s="33"/>
      <c r="D9" s="107"/>
      <c r="E9" s="107" t="s">
        <v>11</v>
      </c>
      <c r="F9" s="107">
        <v>29000</v>
      </c>
      <c r="G9" s="107">
        <v>29000</v>
      </c>
      <c r="H9" s="107">
        <v>29000</v>
      </c>
      <c r="I9" s="107"/>
      <c r="J9" s="99"/>
      <c r="K9" s="99"/>
      <c r="L9" s="107"/>
      <c r="M9" s="107"/>
      <c r="N9" s="107"/>
      <c r="O9" s="107"/>
      <c r="P9" s="107"/>
      <c r="Q9" s="107"/>
    </row>
    <row s="2" customFormat="1" ht="20.25" customHeight="1" x14ac:dyDescent="0.15" r="10" spans="1:17">
      <c r="A10" s="33"/>
      <c r="B10" s="33" t="s">
        <v>668</v>
      </c>
      <c r="C10" s="33" t="s">
        <v>669</v>
      </c>
      <c r="D10" s="108" t="s">
        <v>555</v>
      </c>
      <c r="E10" s="100">
        <v>1</v>
      </c>
      <c r="F10" s="107">
        <v>10000</v>
      </c>
      <c r="G10" s="107">
        <v>10000</v>
      </c>
      <c r="H10" s="99">
        <v>10000</v>
      </c>
      <c r="I10" s="99"/>
      <c r="J10" s="99"/>
      <c r="K10" s="99"/>
      <c r="L10" s="107"/>
      <c r="M10" s="107"/>
      <c r="N10" s="107"/>
      <c r="O10" s="107"/>
      <c r="P10" s="107"/>
      <c r="Q10" s="107"/>
    </row>
    <row s="2" customFormat="1" ht="20.25" customHeight="1" x14ac:dyDescent="0.15" r="11" spans="1:17">
      <c r="A11" s="33"/>
      <c r="B11" s="33" t="s">
        <v>670</v>
      </c>
      <c r="C11" s="33" t="s">
        <v>671</v>
      </c>
      <c r="D11" s="108" t="s">
        <v>555</v>
      </c>
      <c r="E11" s="100">
        <v>1</v>
      </c>
      <c r="F11" s="107">
        <v>19000</v>
      </c>
      <c r="G11" s="107">
        <v>19000</v>
      </c>
      <c r="H11" s="99">
        <v>19000</v>
      </c>
      <c r="I11" s="99"/>
      <c r="J11" s="99"/>
      <c r="K11" s="99"/>
      <c r="L11" s="107"/>
      <c r="M11" s="107"/>
      <c r="N11" s="107"/>
      <c r="O11" s="107"/>
      <c r="P11" s="107"/>
      <c r="Q11" s="107"/>
    </row>
    <row s="2" customFormat="1" ht="20.25" customHeight="1" x14ac:dyDescent="0.15" r="12" spans="1:17">
      <c r="A12" s="106" t="s">
        <v>233</v>
      </c>
      <c r="B12" s="33"/>
      <c r="C12" s="33"/>
      <c r="D12" s="33"/>
      <c r="E12" s="33"/>
      <c r="F12" s="107">
        <v>64000</v>
      </c>
      <c r="G12" s="107">
        <v>64000</v>
      </c>
      <c r="H12" s="107">
        <v>64000</v>
      </c>
      <c r="I12" s="107"/>
      <c r="J12" s="99"/>
      <c r="K12" s="99"/>
      <c r="L12" s="107"/>
      <c r="M12" s="107"/>
      <c r="N12" s="107"/>
      <c r="O12" s="107"/>
      <c r="P12" s="107"/>
      <c r="Q12" s="107"/>
    </row>
    <row s="2" customFormat="1" ht="20.25" customHeight="1" x14ac:dyDescent="0.15" r="13" spans="1:17">
      <c r="A13" s="33"/>
      <c r="B13" s="33" t="s">
        <v>672</v>
      </c>
      <c r="C13" s="33" t="s">
        <v>673</v>
      </c>
      <c r="D13" s="108" t="s">
        <v>674</v>
      </c>
      <c r="E13" s="100">
        <v>1</v>
      </c>
      <c r="F13" s="107">
        <v>1300</v>
      </c>
      <c r="G13" s="107">
        <v>1300</v>
      </c>
      <c r="H13" s="99">
        <v>1300</v>
      </c>
      <c r="I13" s="99"/>
      <c r="J13" s="99"/>
      <c r="K13" s="99"/>
      <c r="L13" s="107"/>
      <c r="M13" s="107"/>
      <c r="N13" s="107"/>
      <c r="O13" s="107"/>
      <c r="P13" s="107"/>
      <c r="Q13" s="107"/>
    </row>
    <row s="2" customFormat="1" ht="20.25" customHeight="1" x14ac:dyDescent="0.15" r="14" spans="1:17">
      <c r="A14" s="33"/>
      <c r="B14" s="33" t="s">
        <v>675</v>
      </c>
      <c r="C14" s="33" t="s">
        <v>676</v>
      </c>
      <c r="D14" s="108" t="s">
        <v>462</v>
      </c>
      <c r="E14" s="100">
        <v>1</v>
      </c>
      <c r="F14" s="107">
        <v>21000</v>
      </c>
      <c r="G14" s="107">
        <v>21000</v>
      </c>
      <c r="H14" s="99">
        <v>21000</v>
      </c>
      <c r="I14" s="99"/>
      <c r="J14" s="99"/>
      <c r="K14" s="99"/>
      <c r="L14" s="107"/>
      <c r="M14" s="107"/>
      <c r="N14" s="107"/>
      <c r="O14" s="107"/>
      <c r="P14" s="107"/>
      <c r="Q14" s="107"/>
    </row>
    <row s="2" customFormat="1" ht="20.25" customHeight="1" x14ac:dyDescent="0.15" r="15" spans="1:17">
      <c r="A15" s="33"/>
      <c r="B15" s="33" t="s">
        <v>677</v>
      </c>
      <c r="C15" s="33" t="s">
        <v>678</v>
      </c>
      <c r="D15" s="108" t="s">
        <v>674</v>
      </c>
      <c r="E15" s="100">
        <v>3</v>
      </c>
      <c r="F15" s="107">
        <v>2400</v>
      </c>
      <c r="G15" s="107">
        <v>2400</v>
      </c>
      <c r="H15" s="99">
        <v>2400</v>
      </c>
      <c r="I15" s="99"/>
      <c r="J15" s="99"/>
      <c r="K15" s="99"/>
      <c r="L15" s="107"/>
      <c r="M15" s="107"/>
      <c r="N15" s="107"/>
      <c r="O15" s="107"/>
      <c r="P15" s="107"/>
      <c r="Q15" s="107"/>
    </row>
    <row s="2" customFormat="1" ht="20.25" customHeight="1" x14ac:dyDescent="0.15" r="16" spans="1:17">
      <c r="A16" s="33"/>
      <c r="B16" s="33" t="s">
        <v>679</v>
      </c>
      <c r="C16" s="33" t="s">
        <v>680</v>
      </c>
      <c r="D16" s="108" t="s">
        <v>681</v>
      </c>
      <c r="E16" s="100">
        <v>6</v>
      </c>
      <c r="F16" s="107">
        <v>4500</v>
      </c>
      <c r="G16" s="107">
        <v>4500</v>
      </c>
      <c r="H16" s="99">
        <v>4500</v>
      </c>
      <c r="I16" s="99"/>
      <c r="J16" s="99"/>
      <c r="K16" s="99"/>
      <c r="L16" s="107"/>
      <c r="M16" s="107"/>
      <c r="N16" s="107"/>
      <c r="O16" s="107"/>
      <c r="P16" s="107"/>
      <c r="Q16" s="107"/>
    </row>
    <row s="2" customFormat="1" ht="20.25" customHeight="1" x14ac:dyDescent="0.15" r="17" spans="1:17">
      <c r="A17" s="33"/>
      <c r="B17" s="33" t="s">
        <v>682</v>
      </c>
      <c r="C17" s="33" t="s">
        <v>683</v>
      </c>
      <c r="D17" s="108" t="s">
        <v>462</v>
      </c>
      <c r="E17" s="100">
        <v>1</v>
      </c>
      <c r="F17" s="107">
        <v>3680</v>
      </c>
      <c r="G17" s="107">
        <v>3680</v>
      </c>
      <c r="H17" s="99">
        <v>3680</v>
      </c>
      <c r="I17" s="99"/>
      <c r="J17" s="99"/>
      <c r="K17" s="99"/>
      <c r="L17" s="107"/>
      <c r="M17" s="107"/>
      <c r="N17" s="107"/>
      <c r="O17" s="107"/>
      <c r="P17" s="107"/>
      <c r="Q17" s="107"/>
    </row>
    <row s="2" customFormat="1" ht="20.25" customHeight="1" x14ac:dyDescent="0.15" r="18" spans="1:17">
      <c r="A18" s="33"/>
      <c r="B18" s="33" t="s">
        <v>684</v>
      </c>
      <c r="C18" s="33" t="s">
        <v>685</v>
      </c>
      <c r="D18" s="108" t="s">
        <v>674</v>
      </c>
      <c r="E18" s="100">
        <v>1</v>
      </c>
      <c r="F18" s="107">
        <v>3400</v>
      </c>
      <c r="G18" s="107">
        <v>3400</v>
      </c>
      <c r="H18" s="99">
        <v>3400</v>
      </c>
      <c r="I18" s="99"/>
      <c r="J18" s="99"/>
      <c r="K18" s="99"/>
      <c r="L18" s="107"/>
      <c r="M18" s="107"/>
      <c r="N18" s="107"/>
      <c r="O18" s="107"/>
      <c r="P18" s="107"/>
      <c r="Q18" s="107"/>
    </row>
    <row s="2" customFormat="1" ht="20.25" customHeight="1" x14ac:dyDescent="0.15" r="19" spans="1:17">
      <c r="A19" s="33"/>
      <c r="B19" s="33" t="s">
        <v>686</v>
      </c>
      <c r="C19" s="33" t="s">
        <v>687</v>
      </c>
      <c r="D19" s="108" t="s">
        <v>688</v>
      </c>
      <c r="E19" s="100">
        <v>100</v>
      </c>
      <c r="F19" s="107">
        <v>15000</v>
      </c>
      <c r="G19" s="107">
        <v>15000</v>
      </c>
      <c r="H19" s="99">
        <v>15000</v>
      </c>
      <c r="I19" s="99"/>
      <c r="J19" s="99"/>
      <c r="K19" s="99"/>
      <c r="L19" s="107"/>
      <c r="M19" s="107"/>
      <c r="N19" s="107"/>
      <c r="O19" s="107"/>
      <c r="P19" s="107"/>
      <c r="Q19" s="107"/>
    </row>
    <row s="2" customFormat="1" ht="20.25" customHeight="1" x14ac:dyDescent="0.15" r="20" spans="1:17">
      <c r="A20" s="33"/>
      <c r="B20" s="33" t="s">
        <v>679</v>
      </c>
      <c r="C20" s="33" t="s">
        <v>680</v>
      </c>
      <c r="D20" s="108" t="s">
        <v>689</v>
      </c>
      <c r="E20" s="100">
        <v>2</v>
      </c>
      <c r="F20" s="107">
        <v>1980</v>
      </c>
      <c r="G20" s="107">
        <v>1980</v>
      </c>
      <c r="H20" s="99">
        <v>1980</v>
      </c>
      <c r="I20" s="99"/>
      <c r="J20" s="99"/>
      <c r="K20" s="99"/>
      <c r="L20" s="107"/>
      <c r="M20" s="107"/>
      <c r="N20" s="107"/>
      <c r="O20" s="107"/>
      <c r="P20" s="107"/>
      <c r="Q20" s="107"/>
    </row>
    <row s="2" customFormat="1" ht="20.25" customHeight="1" x14ac:dyDescent="0.15" r="21" spans="1:17">
      <c r="A21" s="33"/>
      <c r="B21" s="33" t="s">
        <v>690</v>
      </c>
      <c r="C21" s="33" t="s">
        <v>691</v>
      </c>
      <c r="D21" s="108" t="s">
        <v>674</v>
      </c>
      <c r="E21" s="100">
        <v>2</v>
      </c>
      <c r="F21" s="107">
        <v>1920</v>
      </c>
      <c r="G21" s="107">
        <v>1920</v>
      </c>
      <c r="H21" s="99">
        <v>1920</v>
      </c>
      <c r="I21" s="99"/>
      <c r="J21" s="99"/>
      <c r="K21" s="99"/>
      <c r="L21" s="107"/>
      <c r="M21" s="107"/>
      <c r="N21" s="107"/>
      <c r="O21" s="107"/>
      <c r="P21" s="107"/>
      <c r="Q21" s="107"/>
    </row>
    <row s="2" customFormat="1" ht="20.25" customHeight="1" x14ac:dyDescent="0.15" r="22" spans="1:17">
      <c r="A22" s="33"/>
      <c r="B22" s="33" t="s">
        <v>692</v>
      </c>
      <c r="C22" s="33" t="s">
        <v>693</v>
      </c>
      <c r="D22" s="108" t="s">
        <v>462</v>
      </c>
      <c r="E22" s="100">
        <v>1</v>
      </c>
      <c r="F22" s="107">
        <v>980</v>
      </c>
      <c r="G22" s="107">
        <v>980</v>
      </c>
      <c r="H22" s="99">
        <v>980</v>
      </c>
      <c r="I22" s="99"/>
      <c r="J22" s="99"/>
      <c r="K22" s="99"/>
      <c r="L22" s="107"/>
      <c r="M22" s="107"/>
      <c r="N22" s="107"/>
      <c r="O22" s="107"/>
      <c r="P22" s="107"/>
      <c r="Q22" s="107"/>
    </row>
    <row s="2" customFormat="1" ht="20.25" customHeight="1" x14ac:dyDescent="0.15" r="23" spans="1:17">
      <c r="A23" s="33"/>
      <c r="B23" s="33" t="s">
        <v>694</v>
      </c>
      <c r="C23" s="33" t="s">
        <v>695</v>
      </c>
      <c r="D23" s="108" t="s">
        <v>696</v>
      </c>
      <c r="E23" s="100">
        <v>28</v>
      </c>
      <c r="F23" s="107">
        <v>7840</v>
      </c>
      <c r="G23" s="107">
        <v>7840</v>
      </c>
      <c r="H23" s="99">
        <v>7840</v>
      </c>
      <c r="I23" s="99"/>
      <c r="J23" s="99"/>
      <c r="K23" s="99"/>
      <c r="L23" s="107"/>
      <c r="M23" s="107"/>
      <c r="N23" s="107"/>
      <c r="O23" s="107"/>
      <c r="P23" s="107"/>
      <c r="Q23" s="107"/>
    </row>
    <row s="2" customFormat="1" ht="20.25" customHeight="1" x14ac:dyDescent="0.15" r="24" spans="1:17">
      <c r="A24" s="106" t="s">
        <v>250</v>
      </c>
      <c r="B24" s="33"/>
      <c r="C24" s="33"/>
      <c r="D24" s="33"/>
      <c r="E24" s="33"/>
      <c r="F24" s="107">
        <v>168000</v>
      </c>
      <c r="G24" s="107">
        <v>168000</v>
      </c>
      <c r="H24" s="107">
        <v>168000</v>
      </c>
      <c r="I24" s="107"/>
      <c r="J24" s="99"/>
      <c r="K24" s="99"/>
      <c r="L24" s="107"/>
      <c r="M24" s="107"/>
      <c r="N24" s="107"/>
      <c r="O24" s="107"/>
      <c r="P24" s="107"/>
      <c r="Q24" s="107"/>
    </row>
    <row s="2" customFormat="1" ht="20.25" customHeight="1" x14ac:dyDescent="0.15" r="25" spans="1:17">
      <c r="A25" s="33"/>
      <c r="B25" s="33" t="s">
        <v>697</v>
      </c>
      <c r="C25" s="33" t="s">
        <v>698</v>
      </c>
      <c r="D25" s="108" t="s">
        <v>555</v>
      </c>
      <c r="E25" s="100">
        <v>1</v>
      </c>
      <c r="F25" s="107">
        <v>18000</v>
      </c>
      <c r="G25" s="107">
        <v>18000</v>
      </c>
      <c r="H25" s="99">
        <v>18000</v>
      </c>
      <c r="I25" s="99"/>
      <c r="J25" s="99"/>
      <c r="K25" s="99"/>
      <c r="L25" s="107"/>
      <c r="M25" s="107"/>
      <c r="N25" s="107"/>
      <c r="O25" s="107"/>
      <c r="P25" s="107"/>
      <c r="Q25" s="107"/>
    </row>
    <row s="2" customFormat="1" ht="20.25" customHeight="1" x14ac:dyDescent="0.15" r="26" spans="1:17">
      <c r="A26" s="33"/>
      <c r="B26" s="33" t="s">
        <v>699</v>
      </c>
      <c r="C26" s="33" t="s">
        <v>700</v>
      </c>
      <c r="D26" s="108" t="s">
        <v>406</v>
      </c>
      <c r="E26" s="100">
        <v>1</v>
      </c>
      <c r="F26" s="107">
        <v>150000</v>
      </c>
      <c r="G26" s="107">
        <v>150000</v>
      </c>
      <c r="H26" s="99">
        <v>150000</v>
      </c>
      <c r="I26" s="99"/>
      <c r="J26" s="99"/>
      <c r="K26" s="99"/>
      <c r="L26" s="107"/>
      <c r="M26" s="107"/>
      <c r="N26" s="107"/>
      <c r="O26" s="107"/>
      <c r="P26" s="107"/>
      <c r="Q26" s="107"/>
    </row>
    <row s="2" customFormat="1" ht="20.25" customHeight="1" x14ac:dyDescent="0.15" r="27" spans="1:17">
      <c r="A27" s="106" t="s">
        <v>285</v>
      </c>
      <c r="B27" s="33"/>
      <c r="C27" s="33"/>
      <c r="D27" s="33"/>
      <c r="E27" s="33"/>
      <c r="F27" s="107">
        <v>1700</v>
      </c>
      <c r="G27" s="107">
        <v>1700</v>
      </c>
      <c r="H27" s="107">
        <v>1700</v>
      </c>
      <c r="I27" s="107"/>
      <c r="J27" s="99"/>
      <c r="K27" s="99"/>
      <c r="L27" s="107"/>
      <c r="M27" s="107"/>
      <c r="N27" s="107"/>
      <c r="O27" s="107"/>
      <c r="P27" s="107"/>
      <c r="Q27" s="107"/>
    </row>
    <row s="2" customFormat="1" ht="20.25" customHeight="1" x14ac:dyDescent="0.15" r="28" spans="1:17">
      <c r="A28" s="33"/>
      <c r="B28" s="33" t="s">
        <v>692</v>
      </c>
      <c r="C28" s="33" t="s">
        <v>693</v>
      </c>
      <c r="D28" s="108" t="s">
        <v>462</v>
      </c>
      <c r="E28" s="100">
        <v>1</v>
      </c>
      <c r="F28" s="107">
        <v>1700</v>
      </c>
      <c r="G28" s="107">
        <v>1700</v>
      </c>
      <c r="H28" s="99">
        <v>1700</v>
      </c>
      <c r="I28" s="99"/>
      <c r="J28" s="99"/>
      <c r="K28" s="99"/>
      <c r="L28" s="107"/>
      <c r="M28" s="107"/>
      <c r="N28" s="107"/>
      <c r="O28" s="107"/>
      <c r="P28" s="107"/>
      <c r="Q28" s="107"/>
    </row>
    <row s="2" customFormat="1" ht="20.25" customHeight="1" x14ac:dyDescent="0.15" r="29" spans="1:17">
      <c r="A29" s="327" t="s">
        <v>35</v>
      </c>
      <c r="B29" s="327"/>
      <c r="C29" s="327"/>
      <c r="D29" s="346"/>
      <c r="E29" s="346"/>
      <c r="F29" s="107">
        <v>262700</v>
      </c>
      <c r="G29" s="107">
        <v>262700</v>
      </c>
      <c r="H29" s="107">
        <v>262700</v>
      </c>
      <c r="I29" s="107"/>
      <c r="J29" s="107"/>
      <c r="K29" s="107"/>
      <c r="L29" s="107"/>
      <c r="M29" s="107"/>
      <c r="N29" s="107"/>
      <c r="O29" s="107"/>
      <c r="P29" s="107"/>
      <c r="Q29" s="107"/>
    </row>
  </sheetData>
  <mergeCells count="16">
    <mergeCell ref="A3:Q3"/>
    <mergeCell ref="A4:F4"/>
    <mergeCell ref="G5:Q5"/>
    <mergeCell ref="L6:Q6"/>
    <mergeCell ref="A29:E29"/>
    <mergeCell ref="A5:A7"/>
    <mergeCell ref="B5:B7"/>
    <mergeCell ref="C5:C7"/>
    <mergeCell ref="D5:D7"/>
    <mergeCell ref="E5:E7"/>
    <mergeCell ref="F5:F7"/>
    <mergeCell ref="G6:G7"/>
    <mergeCell ref="H6:H7"/>
    <mergeCell ref="I6:I7"/>
    <mergeCell ref="J6:J7"/>
    <mergeCell ref="K6:K7"/>
  </mergeCells>
  <phoneticPr fontId="0" type="noConversion"/>
  <pageMargins left="0.7520833822685903" right="0.7520833822685903" top="0.9999999849815069" bottom="0.9999999849815069" header="0.49999999249075344" footer="0.49999999249075344"/>
  <pageSetup paperSize="9"/>
  <extLst>
    <ext uri="{2D9387EB-5337-4D45-933B-B4D357D02E09}">
      <gutter val="0.0" pos="0"/>
    </ext>
  </extLs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summaryRight="0"/>
  </sheetPr>
  <dimension ref="A1:N14"/>
  <sheetViews>
    <sheetView showZeros="0" tabSelected="1" zoomScaleNormal="100" topLeftCell="A1" workbookViewId="0">
      <pane ySplit="1" topLeftCell="A2" activePane="bottomLeft" state="frozen"/>
      <selection activeCell="D28" activeCellId="0" sqref="D28"/>
      <selection pane="bottomLeft" activeCell="D28" activeCellId="0" sqref="D28"/>
    </sheetView>
  </sheetViews>
  <sheetFormatPr defaultRowHeight="14.25" customHeight="1" defaultColWidth="9.125" x14ac:dyDescent="0.15"/>
  <cols>
    <col min="1" max="1" width="31.375" customWidth="1"/>
    <col min="2" max="2" width="21.75" customWidth="1"/>
    <col min="3" max="3" width="26.75" customWidth="1"/>
    <col min="4" max="4" width="16.625" customWidth="1"/>
    <col min="5" max="5" width="33.125" customWidth="1"/>
    <col min="6" max="6" width="13.375" customWidth="1"/>
    <col min="7" max="14" width="16.625" customWidth="1"/>
  </cols>
  <sheetData>
    <row ht="14.25" customHeight="1" x14ac:dyDescent="0.15" r="1" spans="1:14">
      <c r="A1" s="3"/>
      <c r="B1" s="3"/>
      <c r="C1" s="3"/>
      <c r="D1" s="3"/>
      <c r="E1" s="3"/>
      <c r="F1" s="3"/>
      <c r="G1" s="3"/>
      <c r="H1" s="3"/>
      <c r="I1" s="3"/>
      <c r="J1" s="3"/>
      <c r="K1" s="3"/>
      <c r="L1" s="3"/>
      <c r="M1" s="3"/>
      <c r="N1" s="3"/>
    </row>
    <row ht="13.5" customHeight="1" x14ac:dyDescent="0.15" r="2" spans="1:14">
      <c r="A2" s="67"/>
      <c r="B2" s="67"/>
      <c r="C2" s="67"/>
      <c r="D2" s="67"/>
      <c r="E2" s="67"/>
      <c r="F2" s="67"/>
      <c r="G2" s="67"/>
      <c r="H2" s="79"/>
      <c r="I2" s="67"/>
      <c r="J2" s="67"/>
      <c r="K2" s="67"/>
      <c r="L2" s="51"/>
      <c r="M2" s="80"/>
      <c r="N2" s="81" t="s">
        <v>701</v>
      </c>
    </row>
    <row ht="27.75" customHeight="1" x14ac:dyDescent="0.15" r="3" spans="1:14">
      <c r="A3" s="352" t="s">
        <v>702</v>
      </c>
      <c r="B3" s="354"/>
      <c r="C3" s="354"/>
      <c r="D3" s="354"/>
      <c r="E3" s="354"/>
      <c r="F3" s="354"/>
      <c r="G3" s="354"/>
      <c r="H3" s="355"/>
      <c r="I3" s="354"/>
      <c r="J3" s="354"/>
      <c r="K3" s="354"/>
      <c r="L3" s="298"/>
      <c r="M3" s="355"/>
      <c r="N3" s="354"/>
    </row>
    <row ht="18.75" customHeight="1" x14ac:dyDescent="0.15" r="4" spans="1:14">
      <c r="A4" s="353" t="s">
        <v>2</v>
      </c>
      <c r="B4" s="306"/>
      <c r="C4" s="306"/>
      <c r="D4" s="65"/>
      <c r="E4" s="65"/>
      <c r="F4" s="65"/>
      <c r="G4" s="65"/>
      <c r="H4" s="79"/>
      <c r="I4" s="67"/>
      <c r="J4" s="67"/>
      <c r="K4" s="67"/>
      <c r="L4" s="68"/>
      <c r="M4" s="84"/>
      <c r="N4" s="85" t="s">
        <v>195</v>
      </c>
    </row>
    <row ht="15.75" customHeight="1" x14ac:dyDescent="0.15" r="5" spans="1:14">
      <c r="A5" s="301" t="s">
        <v>658</v>
      </c>
      <c r="B5" s="345" t="s">
        <v>703</v>
      </c>
      <c r="C5" s="345" t="s">
        <v>704</v>
      </c>
      <c r="D5" s="304" t="s">
        <v>211</v>
      </c>
      <c r="E5" s="304"/>
      <c r="F5" s="304"/>
      <c r="G5" s="304"/>
      <c r="H5" s="350"/>
      <c r="I5" s="304"/>
      <c r="J5" s="304"/>
      <c r="K5" s="304"/>
      <c r="L5" s="351"/>
      <c r="M5" s="350"/>
      <c r="N5" s="303"/>
    </row>
    <row ht="17.25" customHeight="1" x14ac:dyDescent="0.15" r="6" spans="1:14">
      <c r="A6" s="323"/>
      <c r="B6" s="344"/>
      <c r="C6" s="344"/>
      <c r="D6" s="344" t="s">
        <v>35</v>
      </c>
      <c r="E6" s="344" t="s">
        <v>38</v>
      </c>
      <c r="F6" s="344" t="s">
        <v>664</v>
      </c>
      <c r="G6" s="344" t="s">
        <v>665</v>
      </c>
      <c r="H6" s="342" t="s">
        <v>666</v>
      </c>
      <c r="I6" s="349" t="s">
        <v>667</v>
      </c>
      <c r="J6" s="349"/>
      <c r="K6" s="349"/>
      <c r="L6" s="348"/>
      <c r="M6" s="347"/>
      <c r="N6" s="343"/>
    </row>
    <row ht="54.0" customHeight="1" x14ac:dyDescent="0.15" r="7" spans="1:14">
      <c r="A7" s="309"/>
      <c r="B7" s="343"/>
      <c r="C7" s="343"/>
      <c r="D7" s="343"/>
      <c r="E7" s="343"/>
      <c r="F7" s="343"/>
      <c r="G7" s="343"/>
      <c r="H7" s="341"/>
      <c r="I7" s="96" t="s">
        <v>37</v>
      </c>
      <c r="J7" s="96" t="s">
        <v>48</v>
      </c>
      <c r="K7" s="96" t="s">
        <v>218</v>
      </c>
      <c r="L7" s="98" t="s">
        <v>44</v>
      </c>
      <c r="M7" s="97" t="s">
        <v>45</v>
      </c>
      <c r="N7" s="96" t="s">
        <v>46</v>
      </c>
    </row>
    <row ht="15.0" customHeight="1" x14ac:dyDescent="0.15" r="8" spans="1:14">
      <c r="A8" s="19">
        <v>1</v>
      </c>
      <c r="B8" s="96">
        <v>2</v>
      </c>
      <c r="C8" s="96">
        <v>3</v>
      </c>
      <c r="D8" s="97">
        <v>4</v>
      </c>
      <c r="E8" s="97">
        <v>5</v>
      </c>
      <c r="F8" s="97">
        <v>6</v>
      </c>
      <c r="G8" s="97">
        <v>7</v>
      </c>
      <c r="H8" s="97">
        <v>8</v>
      </c>
      <c r="I8" s="97">
        <v>9</v>
      </c>
      <c r="J8" s="97">
        <v>10</v>
      </c>
      <c r="K8" s="97">
        <v>11</v>
      </c>
      <c r="L8" s="97">
        <v>12</v>
      </c>
      <c r="M8" s="97">
        <v>13</v>
      </c>
      <c r="N8" s="97">
        <v>14</v>
      </c>
    </row>
    <row s="2" customFormat="1" ht="20.25" customHeight="1" x14ac:dyDescent="0.15" r="9" spans="1:14">
      <c r="A9" s="33" t="s">
        <v>309</v>
      </c>
      <c r="B9" s="33"/>
      <c r="C9" s="33"/>
      <c r="D9" s="99">
        <v>50000</v>
      </c>
      <c r="E9" s="99" t="s">
        <v>11</v>
      </c>
      <c r="F9" s="99"/>
      <c r="G9" s="99"/>
      <c r="H9" s="99"/>
      <c r="I9" s="99"/>
      <c r="J9" s="99"/>
      <c r="K9" s="99"/>
      <c r="L9" s="99"/>
      <c r="M9" s="99"/>
      <c r="N9" s="99"/>
    </row>
    <row s="2" customFormat="1" ht="20.25" customHeight="1" x14ac:dyDescent="0.15" r="10" spans="1:14">
      <c r="A10" s="33"/>
      <c r="B10" s="33" t="s">
        <v>705</v>
      </c>
      <c r="C10" s="33" t="s">
        <v>706</v>
      </c>
      <c r="D10" s="99">
        <v>20000</v>
      </c>
      <c r="E10" s="99">
        <v>20000</v>
      </c>
      <c r="F10" s="99"/>
      <c r="G10" s="99"/>
      <c r="H10" s="99"/>
      <c r="I10" s="99"/>
      <c r="J10" s="99"/>
      <c r="K10" s="99"/>
      <c r="L10" s="99"/>
      <c r="M10" s="99"/>
      <c r="N10" s="99"/>
    </row>
    <row s="2" customFormat="1" ht="20.25" customHeight="1" x14ac:dyDescent="0.15" r="11" spans="1:14">
      <c r="A11" s="33"/>
      <c r="B11" s="33" t="s">
        <v>707</v>
      </c>
      <c r="C11" s="33" t="s">
        <v>708</v>
      </c>
      <c r="D11" s="99">
        <v>30000</v>
      </c>
      <c r="E11" s="99">
        <v>30000</v>
      </c>
      <c r="F11" s="99"/>
      <c r="G11" s="99"/>
      <c r="H11" s="99"/>
      <c r="I11" s="99"/>
      <c r="J11" s="99"/>
      <c r="K11" s="99"/>
      <c r="L11" s="99"/>
      <c r="M11" s="99"/>
      <c r="N11" s="99"/>
    </row>
    <row s="2" customFormat="1" ht="20.25" customHeight="1" x14ac:dyDescent="0.15" r="12" spans="1:14">
      <c r="A12" s="327" t="s">
        <v>35</v>
      </c>
      <c r="B12" s="327"/>
      <c r="C12" s="327"/>
      <c r="D12" s="99">
        <v>50000</v>
      </c>
      <c r="E12" s="99">
        <v>50000</v>
      </c>
      <c r="F12" s="99"/>
      <c r="G12" s="99"/>
      <c r="H12" s="99"/>
      <c r="I12" s="99"/>
      <c r="J12" s="99"/>
      <c r="K12" s="99"/>
      <c r="L12" s="99"/>
      <c r="M12" s="99"/>
      <c r="N12" s="99"/>
    </row>
    <row s="2" customFormat="1" ht="15.0" customHeight="1" x14ac:dyDescent="0.15" r="13"/>
    <row s="2" customFormat="1" ht="15.0" customHeight="1" x14ac:dyDescent="0.15" r="14"/>
  </sheetData>
  <mergeCells count="13">
    <mergeCell ref="A3:N3"/>
    <mergeCell ref="A4:C4"/>
    <mergeCell ref="D5:N5"/>
    <mergeCell ref="I6:N6"/>
    <mergeCell ref="A12:C12"/>
    <mergeCell ref="A5:A7"/>
    <mergeCell ref="B5:B7"/>
    <mergeCell ref="C5:C7"/>
    <mergeCell ref="D6:D7"/>
    <mergeCell ref="E6:E7"/>
    <mergeCell ref="F6:F7"/>
    <mergeCell ref="G6:G7"/>
    <mergeCell ref="H6:H7"/>
  </mergeCells>
  <phoneticPr fontId="0" type="noConversion"/>
  <pageMargins left="0.7520833822685903" right="0.7520833822685903" top="0.9999999849815069" bottom="0.9999999849815069" header="0.49999999249075344" footer="0.49999999249075344"/>
  <pageSetup paperSize="9"/>
  <extLst>
    <ext uri="{2D9387EB-5337-4D45-933B-B4D357D02E09}">
      <gutter val="0.0" pos="0"/>
    </ext>
  </extLs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summaryRight="0"/>
  </sheetPr>
  <dimension ref="A1:P10"/>
  <sheetViews>
    <sheetView showZeros="0" tabSelected="1" zoomScaleNormal="100" topLeftCell="A1" workbookViewId="0">
      <pane ySplit="1" topLeftCell="A2" activePane="bottomLeft" state="frozen"/>
      <selection activeCell="D28" activeCellId="0" sqref="D28"/>
      <selection pane="bottomLeft" activeCell="D28" activeCellId="0" sqref="D28"/>
    </sheetView>
  </sheetViews>
  <sheetFormatPr defaultRowHeight="14.25" customHeight="1" defaultColWidth="9.125" x14ac:dyDescent="0.15"/>
  <cols>
    <col min="1" max="1" width="42.0" customWidth="1"/>
    <col min="2" max="4" width="17.125" customWidth="1"/>
    <col min="5" max="5" width="33.125" customWidth="1"/>
    <col min="6" max="6" width="13.375" customWidth="1"/>
    <col min="7" max="15" width="17.125" customWidth="1"/>
    <col min="16" max="16" width="17.0" customWidth="1"/>
  </cols>
  <sheetData>
    <row ht="14.25" customHeight="1" x14ac:dyDescent="0.15" r="1" spans="1:16">
      <c r="A1" s="3"/>
      <c r="B1" s="3"/>
      <c r="C1" s="3"/>
      <c r="D1" s="3"/>
      <c r="E1" s="3"/>
      <c r="F1" s="3"/>
      <c r="G1" s="3"/>
      <c r="H1" s="3"/>
      <c r="I1" s="3"/>
      <c r="J1" s="3"/>
      <c r="K1" s="3"/>
      <c r="L1" s="3"/>
      <c r="M1" s="3"/>
      <c r="N1" s="3"/>
      <c r="O1" s="3"/>
      <c r="P1" s="3"/>
    </row>
    <row ht="13.5" customHeight="1" x14ac:dyDescent="0.15" r="2" spans="4:16">
      <c r="D2" s="62"/>
      <c r="P2" s="51" t="s">
        <v>709</v>
      </c>
    </row>
    <row ht="27.75" customHeight="1" x14ac:dyDescent="0.15" r="3" spans="1:16">
      <c r="A3" s="352" t="s">
        <v>710</v>
      </c>
      <c r="B3" s="297"/>
      <c r="C3" s="297"/>
      <c r="D3" s="297"/>
      <c r="E3" s="297"/>
      <c r="F3" s="297"/>
      <c r="G3" s="297"/>
      <c r="H3" s="297"/>
      <c r="I3" s="297"/>
      <c r="J3" s="297"/>
      <c r="K3" s="297"/>
      <c r="L3" s="297"/>
      <c r="M3" s="297"/>
      <c r="N3" s="297"/>
      <c r="O3" s="297"/>
      <c r="P3" s="297"/>
    </row>
    <row ht="18.0" customHeight="1" x14ac:dyDescent="0.15" r="4" spans="1:16">
      <c r="A4" s="353" t="s">
        <v>2</v>
      </c>
      <c r="B4" s="306"/>
      <c r="C4" s="306"/>
      <c r="D4" s="356"/>
      <c r="E4" s="319"/>
      <c r="F4" s="319"/>
      <c r="G4" s="319"/>
      <c r="H4" s="319"/>
      <c r="I4" s="319"/>
      <c r="P4" s="68" t="s">
        <v>195</v>
      </c>
    </row>
    <row ht="20.15" customHeight="1" x14ac:dyDescent="0.15" r="5" spans="1:16">
      <c r="A5" s="272" t="s">
        <v>711</v>
      </c>
      <c r="B5" s="274" t="s">
        <v>211</v>
      </c>
      <c r="C5" s="315"/>
      <c r="D5" s="315"/>
      <c r="E5" s="336" t="s">
        <v>712</v>
      </c>
      <c r="F5" s="336"/>
      <c r="G5" s="336"/>
      <c r="H5" s="336"/>
      <c r="I5" s="336"/>
      <c r="J5" s="336"/>
      <c r="K5" s="336"/>
      <c r="L5" s="336"/>
      <c r="M5" s="336"/>
      <c r="N5" s="336"/>
      <c r="O5" s="336"/>
      <c r="P5" s="336"/>
    </row>
    <row ht="40.5" customHeight="1" x14ac:dyDescent="0.15" r="6" spans="1:16">
      <c r="A6" s="271"/>
      <c r="B6" s="72" t="s">
        <v>35</v>
      </c>
      <c r="C6" s="12" t="s">
        <v>38</v>
      </c>
      <c r="D6" s="73" t="s">
        <v>713</v>
      </c>
      <c r="E6" s="74" t="s">
        <v>50</v>
      </c>
      <c r="F6" s="74" t="s">
        <v>714</v>
      </c>
      <c r="G6" s="74" t="s">
        <v>715</v>
      </c>
      <c r="H6" s="74" t="s">
        <v>716</v>
      </c>
      <c r="I6" s="74" t="s">
        <v>717</v>
      </c>
      <c r="J6" s="74" t="s">
        <v>718</v>
      </c>
      <c r="K6" s="74" t="s">
        <v>719</v>
      </c>
      <c r="L6" s="74" t="s">
        <v>720</v>
      </c>
      <c r="M6" s="74" t="s">
        <v>721</v>
      </c>
      <c r="N6" s="74" t="s">
        <v>722</v>
      </c>
      <c r="O6" s="74" t="s">
        <v>723</v>
      </c>
      <c r="P6" s="74" t="s">
        <v>724</v>
      </c>
    </row>
    <row ht="20.15" customHeight="1" x14ac:dyDescent="0.15" r="7" spans="1:16">
      <c r="A7" s="75">
        <v>1</v>
      </c>
      <c r="B7" s="75">
        <v>2</v>
      </c>
      <c r="C7" s="75">
        <v>3</v>
      </c>
      <c r="D7" s="13">
        <v>4</v>
      </c>
      <c r="E7" s="75">
        <v>5</v>
      </c>
      <c r="F7" s="75">
        <v>6</v>
      </c>
      <c r="G7" s="75">
        <v>7</v>
      </c>
      <c r="H7" s="13">
        <v>8</v>
      </c>
      <c r="I7" s="75">
        <v>9</v>
      </c>
      <c r="J7" s="75">
        <v>10</v>
      </c>
      <c r="K7" s="75">
        <v>11</v>
      </c>
      <c r="L7" s="13">
        <v>12</v>
      </c>
      <c r="M7" s="75">
        <v>13</v>
      </c>
      <c r="N7" s="75">
        <v>14</v>
      </c>
      <c r="O7" s="75">
        <v>15</v>
      </c>
      <c r="P7" s="76">
        <v>16</v>
      </c>
    </row>
    <row ht="27.75" customHeight="1" x14ac:dyDescent="0.15" r="8" spans="1:16">
      <c r="A8" s="77"/>
      <c r="B8" s="78"/>
      <c r="C8" s="78"/>
      <c r="D8" s="78"/>
      <c r="E8" s="78"/>
      <c r="F8" s="78"/>
      <c r="G8" s="78"/>
      <c r="H8" s="78"/>
      <c r="I8" s="78"/>
      <c r="J8" s="78"/>
      <c r="K8" s="78"/>
      <c r="L8" s="78"/>
      <c r="M8" s="78"/>
      <c r="N8" s="78"/>
      <c r="O8" s="78"/>
      <c r="P8" s="78"/>
    </row>
    <row ht="29.9" customHeight="1" x14ac:dyDescent="0.15" r="9" spans="1:16">
      <c r="A9" s="77"/>
      <c r="B9" s="78"/>
      <c r="C9" s="78"/>
      <c r="D9" s="78"/>
      <c r="E9" s="78" t="s">
        <v>11</v>
      </c>
      <c r="F9" s="78"/>
      <c r="G9" s="78"/>
      <c r="H9" s="78"/>
      <c r="I9" s="78"/>
      <c r="J9" s="78"/>
      <c r="K9" s="78"/>
      <c r="L9" s="78"/>
      <c r="M9" s="78"/>
      <c r="N9" s="78"/>
      <c r="O9" s="78"/>
      <c r="P9" s="78"/>
    </row>
    <row s="35" customFormat="1" ht="14.25" customHeight="1" x14ac:dyDescent="0.15" r="10" spans="1:1">
      <c r="A10" s="50" t="s">
        <v>725</v>
      </c>
    </row>
  </sheetData>
  <mergeCells count="5">
    <mergeCell ref="A3:P3"/>
    <mergeCell ref="A4:I4"/>
    <mergeCell ref="B5:D5"/>
    <mergeCell ref="E5:P5"/>
    <mergeCell ref="A5:A6"/>
  </mergeCells>
  <phoneticPr fontId="0" type="noConversion"/>
  <pageMargins left="0.7520833822685903" right="0.7520833822685903" top="0.9999999849815069" bottom="0.9999999849815069" header="0.49999999249075344" footer="0.49999999249075344"/>
  <pageSetup paperSize="9"/>
  <extLst>
    <ext uri="{2D9387EB-5337-4D45-933B-B4D357D02E09}">
      <gutter val="0.0" pos="0"/>
    </ext>
  </extLs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summaryRight="0"/>
  </sheetPr>
  <dimension ref="A1:J9"/>
  <sheetViews>
    <sheetView showZeros="0" tabSelected="1" zoomScaleNormal="100" topLeftCell="A1" workbookViewId="0">
      <pane ySplit="1" topLeftCell="A2" activePane="bottomLeft" state="frozen"/>
      <selection activeCell="D28" activeCellId="0" sqref="D28"/>
      <selection pane="bottomLeft" activeCell="D28" activeCellId="0" sqref="D28"/>
    </sheetView>
  </sheetViews>
  <sheetFormatPr defaultRowHeight="12.0" customHeight="1" defaultColWidth="9.125" x14ac:dyDescent="0.15"/>
  <cols>
    <col min="1" max="1" width="34.25" customWidth="1"/>
    <col min="2" max="2" width="29.0" customWidth="1"/>
    <col min="3" max="3" width="16.375" customWidth="1"/>
    <col min="4" max="4" width="15.625" customWidth="1"/>
    <col min="5" max="5" width="33.125" customWidth="1"/>
    <col min="6" max="6" width="13.375" customWidth="1"/>
    <col min="7" max="7" width="14.875" customWidth="1"/>
    <col min="8" max="8" width="10.875" customWidth="1"/>
    <col min="9" max="9" width="13.375" customWidth="1"/>
    <col min="10" max="10" width="32.0" customWidth="1"/>
  </cols>
  <sheetData>
    <row ht="12.0" customHeight="1" x14ac:dyDescent="0.15" r="1" spans="1:10">
      <c r="A1" s="3"/>
      <c r="B1" s="3"/>
      <c r="C1" s="3"/>
      <c r="D1" s="3"/>
      <c r="E1" s="3"/>
      <c r="F1" s="3"/>
      <c r="G1" s="3"/>
      <c r="H1" s="3"/>
      <c r="I1" s="3"/>
      <c r="J1" s="3"/>
    </row>
    <row ht="12.0" customHeight="1" x14ac:dyDescent="0.15" r="2" spans="10:10">
      <c r="J2" s="51" t="s">
        <v>726</v>
      </c>
    </row>
    <row ht="28.5" customHeight="1" x14ac:dyDescent="0.15" r="3" spans="1:10">
      <c r="A3" s="278" t="s">
        <v>727</v>
      </c>
      <c r="B3" s="297"/>
      <c r="C3" s="297"/>
      <c r="D3" s="297"/>
      <c r="E3" s="297"/>
      <c r="F3" s="298"/>
      <c r="G3" s="297"/>
      <c r="H3" s="298"/>
      <c r="I3" s="298"/>
      <c r="J3" s="297"/>
    </row>
    <row ht="17.25" customHeight="1" x14ac:dyDescent="0.15" r="4" spans="1:8">
      <c r="A4" s="311" t="s">
        <v>2</v>
      </c>
    </row>
    <row ht="44.25" customHeight="1" x14ac:dyDescent="0.15" r="5" spans="1:10">
      <c r="A5" s="55" t="s">
        <v>337</v>
      </c>
      <c r="B5" s="55" t="s">
        <v>338</v>
      </c>
      <c r="C5" s="55" t="s">
        <v>339</v>
      </c>
      <c r="D5" s="55" t="s">
        <v>340</v>
      </c>
      <c r="E5" s="55" t="s">
        <v>341</v>
      </c>
      <c r="F5" s="56" t="s">
        <v>342</v>
      </c>
      <c r="G5" s="55" t="s">
        <v>343</v>
      </c>
      <c r="H5" s="56" t="s">
        <v>344</v>
      </c>
      <c r="I5" s="56" t="s">
        <v>345</v>
      </c>
      <c r="J5" s="55" t="s">
        <v>346</v>
      </c>
    </row>
    <row ht="14.25" customHeight="1" x14ac:dyDescent="0.15" r="6" spans="1:10">
      <c r="A6" s="55">
        <v>1</v>
      </c>
      <c r="B6" s="55">
        <v>2</v>
      </c>
      <c r="C6" s="55">
        <v>3</v>
      </c>
      <c r="D6" s="55">
        <v>4</v>
      </c>
      <c r="E6" s="55">
        <v>5</v>
      </c>
      <c r="F6" s="56">
        <v>6</v>
      </c>
      <c r="G6" s="55">
        <v>7</v>
      </c>
      <c r="H6" s="56">
        <v>8</v>
      </c>
      <c r="I6" s="56">
        <v>9</v>
      </c>
      <c r="J6" s="55">
        <v>10</v>
      </c>
    </row>
    <row ht="42.0" customHeight="1" x14ac:dyDescent="0.15" r="7" spans="1:10">
      <c r="A7" s="57"/>
      <c r="B7" s="58"/>
      <c r="C7" s="58"/>
      <c r="D7" s="58"/>
      <c r="E7" s="59"/>
      <c r="F7" s="60"/>
      <c r="G7" s="59"/>
      <c r="H7" s="60"/>
      <c r="I7" s="60"/>
      <c r="J7" s="59"/>
    </row>
    <row ht="42.0" customHeight="1" x14ac:dyDescent="0.15" r="8" spans="1:10">
      <c r="A8" s="57"/>
      <c r="B8" s="61"/>
      <c r="C8" s="61"/>
      <c r="D8" s="61"/>
      <c r="E8" s="57"/>
      <c r="F8" s="61"/>
      <c r="G8" s="57"/>
      <c r="H8" s="61"/>
      <c r="I8" s="61"/>
      <c r="J8" s="57"/>
    </row>
    <row s="35" customFormat="1" ht="14.25" customHeight="1" x14ac:dyDescent="0.15" r="9" spans="1:5">
      <c r="A9" s="50" t="s">
        <v>725</v>
      </c>
      <c r="E9" s="35" t="s">
        <v>11</v>
      </c>
    </row>
  </sheetData>
  <mergeCells count="2">
    <mergeCell ref="A3:J3"/>
    <mergeCell ref="A4:H4"/>
  </mergeCells>
  <phoneticPr fontId="0" type="noConversion"/>
  <pageMargins left="0.7520833822685903" right="0.7520833822685903" top="0.9999999849815069" bottom="0.9999999849815069" header="0.49999999249075344" footer="0.49999999249075344"/>
  <pageSetup paperSize="9"/>
  <extLst>
    <ext uri="{2D9387EB-5337-4D45-933B-B4D357D02E09}">
      <gutter val="0.0" pos="0"/>
    </ext>
  </extLs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summaryRight="0"/>
  </sheetPr>
  <dimension ref="A1:H10"/>
  <sheetViews>
    <sheetView showZeros="0" tabSelected="1" zoomScaleNormal="100" topLeftCell="A1" workbookViewId="0">
      <pane ySplit="1" topLeftCell="A2" activePane="bottomLeft" state="frozen"/>
      <selection activeCell="D28" activeCellId="0" sqref="D28"/>
      <selection pane="bottomLeft" activeCell="D28" activeCellId="0" sqref="D28"/>
    </sheetView>
  </sheetViews>
  <sheetFormatPr defaultRowHeight="15.0" customHeight="1" defaultColWidth="8.875" x14ac:dyDescent="0.15"/>
  <cols>
    <col min="1" max="1" width="36.0" customWidth="1"/>
    <col min="2" max="2" width="19.75" customWidth="1"/>
    <col min="3" max="3" width="33.375" customWidth="1"/>
    <col min="4" max="4" width="34.75" customWidth="1"/>
    <col min="5" max="5" width="33.125" customWidth="1"/>
    <col min="6" max="6" width="13.375" customWidth="1"/>
    <col min="7" max="7" width="17.375" customWidth="1"/>
    <col min="8" max="8" width="28.375" customWidth="1"/>
  </cols>
  <sheetData>
    <row ht="15.0" customHeight="1" x14ac:dyDescent="0.15" r="1" spans="1:8">
      <c r="A1" s="36"/>
      <c r="B1" s="36"/>
      <c r="C1" s="36"/>
      <c r="D1" s="36"/>
      <c r="E1" s="36"/>
      <c r="F1" s="36"/>
      <c r="G1" s="36"/>
      <c r="H1" s="36"/>
    </row>
    <row ht="18.75" customHeight="1" x14ac:dyDescent="0.15" r="2" spans="1:8">
      <c r="A2" s="37"/>
      <c r="B2" s="37"/>
      <c r="C2" s="37"/>
      <c r="D2" s="37"/>
      <c r="E2" s="37"/>
      <c r="F2" s="37"/>
      <c r="G2" s="37"/>
      <c r="H2" s="38" t="s">
        <v>728</v>
      </c>
    </row>
    <row ht="30.65" customHeight="1" x14ac:dyDescent="0.15" r="3" spans="1:8">
      <c r="A3" s="364" t="s">
        <v>729</v>
      </c>
      <c r="B3" s="364"/>
      <c r="C3" s="364"/>
      <c r="D3" s="364"/>
      <c r="E3" s="364"/>
      <c r="F3" s="364"/>
      <c r="G3" s="364"/>
      <c r="H3" s="364"/>
    </row>
    <row ht="18.75" customHeight="1" x14ac:dyDescent="0.15" r="4" spans="1:8">
      <c r="A4" s="363" t="s">
        <v>2</v>
      </c>
      <c r="B4" s="362"/>
      <c r="C4" s="37"/>
      <c r="D4" s="37"/>
      <c r="E4" s="37"/>
      <c r="F4" s="37"/>
      <c r="G4" s="37"/>
      <c r="H4" s="37"/>
    </row>
    <row ht="18.75" customHeight="1" x14ac:dyDescent="0.15" r="5" spans="1:8">
      <c r="A5" s="361" t="s">
        <v>204</v>
      </c>
      <c r="B5" s="359" t="s">
        <v>730</v>
      </c>
      <c r="C5" s="357" t="s">
        <v>731</v>
      </c>
      <c r="D5" s="357" t="s">
        <v>732</v>
      </c>
      <c r="E5" s="357" t="s">
        <v>733</v>
      </c>
      <c r="F5" s="357" t="s">
        <v>734</v>
      </c>
      <c r="G5" s="357"/>
      <c r="H5" s="357"/>
    </row>
    <row ht="18.75" customHeight="1" x14ac:dyDescent="0.15" r="6" spans="1:8">
      <c r="A6" s="360"/>
      <c r="B6" s="358"/>
      <c r="C6" s="357"/>
      <c r="D6" s="357"/>
      <c r="E6" s="357"/>
      <c r="F6" s="44" t="s">
        <v>662</v>
      </c>
      <c r="G6" s="44" t="s">
        <v>735</v>
      </c>
      <c r="H6" s="44" t="s">
        <v>736</v>
      </c>
    </row>
    <row ht="18.75" customHeight="1" x14ac:dyDescent="0.15" r="7" spans="1:8">
      <c r="A7" s="47" t="s">
        <v>186</v>
      </c>
      <c r="B7" s="47" t="s">
        <v>187</v>
      </c>
      <c r="C7" s="47" t="s">
        <v>188</v>
      </c>
      <c r="D7" s="47" t="s">
        <v>189</v>
      </c>
      <c r="E7" s="47" t="s">
        <v>190</v>
      </c>
      <c r="F7" s="47" t="s">
        <v>191</v>
      </c>
      <c r="G7" s="47" t="s">
        <v>596</v>
      </c>
      <c r="H7" s="47" t="s">
        <v>587</v>
      </c>
    </row>
    <row ht="29.9" customHeight="1" x14ac:dyDescent="0.15" r="8" spans="1:8">
      <c r="A8" s="48"/>
      <c r="B8" s="48"/>
      <c r="C8" s="48"/>
      <c r="D8" s="48"/>
      <c r="E8" s="44"/>
      <c r="F8" s="49"/>
      <c r="G8" s="32"/>
      <c r="H8" s="32"/>
    </row>
    <row ht="20.15" customHeight="1" x14ac:dyDescent="0.15" r="9" spans="1:8">
      <c r="A9" s="357" t="s">
        <v>35</v>
      </c>
      <c r="B9" s="357"/>
      <c r="C9" s="357"/>
      <c r="D9" s="357"/>
      <c r="E9" s="357" t="s">
        <v>11</v>
      </c>
      <c r="F9" s="49"/>
      <c r="G9" s="32"/>
      <c r="H9" s="32"/>
    </row>
    <row s="35" customFormat="1" ht="14.25" customHeight="1" x14ac:dyDescent="0.15" r="10" spans="1:1">
      <c r="A10" s="50" t="s">
        <v>725</v>
      </c>
    </row>
  </sheetData>
  <mergeCells count="9">
    <mergeCell ref="A3:H3"/>
    <mergeCell ref="A4:B4"/>
    <mergeCell ref="F5:H5"/>
    <mergeCell ref="A9:E9"/>
    <mergeCell ref="A5:A6"/>
    <mergeCell ref="B5:B6"/>
    <mergeCell ref="C5:C6"/>
    <mergeCell ref="D5:D6"/>
    <mergeCell ref="E5:E6"/>
  </mergeCells>
  <phoneticPr fontId="0" type="noConversion"/>
  <pageMargins left="0.7520833822685903" right="0.7520833822685903" top="0.9999999849815069" bottom="0.9999999849815069" header="0.49999999249075344" footer="0.49999999249075344"/>
  <pageSetup paperSize="1" pageOrder="overThenDown"/>
  <extLst>
    <ext uri="{2D9387EB-5337-4D45-933B-B4D357D02E09}">
      <gutter val="0.0" pos="0"/>
    </ext>
  </extLs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summaryRight="0"/>
  </sheetPr>
  <dimension ref="A1:K12"/>
  <sheetViews>
    <sheetView showZeros="0" tabSelected="1" zoomScaleNormal="100" topLeftCell="A1" workbookViewId="0">
      <pane ySplit="1" topLeftCell="A2" activePane="bottomLeft" state="frozen"/>
      <selection activeCell="D28" activeCellId="0" sqref="D28"/>
      <selection pane="bottomLeft" activeCell="D28" activeCellId="0" sqref="D28"/>
    </sheetView>
  </sheetViews>
  <sheetFormatPr defaultRowHeight="14.25" customHeight="1" defaultColWidth="9.125" x14ac:dyDescent="0.15"/>
  <cols>
    <col min="1" max="1" width="16.375" customWidth="1"/>
    <col min="2" max="2" width="32.125" customWidth="1"/>
    <col min="3" max="3" width="31.75" customWidth="1"/>
    <col min="4" max="4" width="19.625" customWidth="1"/>
    <col min="5" max="5" width="33.125" customWidth="1"/>
    <col min="6" max="6" width="13.375" customWidth="1"/>
    <col min="7" max="7" width="19.625" customWidth="1"/>
    <col min="8" max="8" width="15.375" customWidth="1"/>
    <col min="9" max="11" width="19.625" customWidth="1"/>
  </cols>
  <sheetData>
    <row ht="14.25" customHeight="1" x14ac:dyDescent="0.15" r="1" spans="1:11">
      <c r="A1" s="3"/>
      <c r="B1" s="3"/>
      <c r="C1" s="3"/>
      <c r="D1" s="3"/>
      <c r="E1" s="3"/>
      <c r="F1" s="3"/>
      <c r="G1" s="3"/>
      <c r="H1" s="3"/>
      <c r="I1" s="3"/>
      <c r="J1" s="3"/>
      <c r="K1" s="3"/>
    </row>
    <row s="2" customFormat="1" ht="45.0" customHeight="1" x14ac:dyDescent="0.15" r="2" spans="1:11">
      <c r="A2" s="417" t="s">
        <v>737</v>
      </c>
      <c r="B2" s="417"/>
      <c r="C2" s="417"/>
      <c r="D2" s="417"/>
      <c r="E2" s="417"/>
      <c r="F2" s="417"/>
      <c r="G2" s="417"/>
      <c r="H2" s="417"/>
      <c r="I2" s="417"/>
      <c r="J2" s="417"/>
      <c r="K2" s="417"/>
    </row>
    <row s="2" customFormat="1" ht="18.75" customHeight="1" x14ac:dyDescent="0.15" r="3" spans="1:11">
      <c r="A3" s="416" t="s">
        <v>2</v>
      </c>
      <c r="B3" s="416"/>
      <c r="C3" s="416"/>
      <c r="D3" s="416"/>
      <c r="E3" s="416"/>
      <c r="F3" s="416"/>
      <c r="G3" s="416"/>
      <c r="H3" s="27"/>
      <c r="I3" s="27"/>
      <c r="J3" s="27"/>
      <c r="K3" s="27" t="s">
        <v>195</v>
      </c>
    </row>
    <row s="2" customFormat="1" ht="18.75" customHeight="1" x14ac:dyDescent="0.15" r="4" spans="1:11">
      <c r="A4" s="365" t="s">
        <v>266</v>
      </c>
      <c r="B4" s="365" t="s">
        <v>206</v>
      </c>
      <c r="C4" s="365" t="s">
        <v>267</v>
      </c>
      <c r="D4" s="365" t="s">
        <v>207</v>
      </c>
      <c r="E4" s="365" t="s">
        <v>208</v>
      </c>
      <c r="F4" s="365" t="s">
        <v>209</v>
      </c>
      <c r="G4" s="365" t="s">
        <v>210</v>
      </c>
      <c r="H4" s="365" t="s">
        <v>35</v>
      </c>
      <c r="I4" s="365" t="s">
        <v>738</v>
      </c>
      <c r="J4" s="365"/>
      <c r="K4" s="365"/>
    </row>
    <row s="2" customFormat="1" ht="18.75" customHeight="1" x14ac:dyDescent="0.15" r="5" spans="1:11">
      <c r="A5" s="365"/>
      <c r="B5" s="365"/>
      <c r="C5" s="365"/>
      <c r="D5" s="365"/>
      <c r="E5" s="365"/>
      <c r="F5" s="365"/>
      <c r="G5" s="365"/>
      <c r="H5" s="365"/>
      <c r="I5" s="365" t="s">
        <v>38</v>
      </c>
      <c r="J5" s="365" t="s">
        <v>39</v>
      </c>
      <c r="K5" s="365" t="s">
        <v>40</v>
      </c>
    </row>
    <row s="2" customFormat="1" ht="22.65" customHeight="1" x14ac:dyDescent="0.15" r="6" spans="1:11">
      <c r="A6" s="365"/>
      <c r="B6" s="365"/>
      <c r="C6" s="365"/>
      <c r="D6" s="365"/>
      <c r="E6" s="365"/>
      <c r="F6" s="365"/>
      <c r="G6" s="365"/>
      <c r="H6" s="365"/>
      <c r="I6" s="365"/>
      <c r="J6" s="365"/>
      <c r="K6" s="365"/>
    </row>
    <row s="2" customFormat="1" ht="18.75" customHeight="1" x14ac:dyDescent="0.15" r="7" spans="1:11">
      <c r="A7" s="29" t="s">
        <v>186</v>
      </c>
      <c r="B7" s="29">
        <v>2</v>
      </c>
      <c r="C7" s="29">
        <v>3</v>
      </c>
      <c r="D7" s="29">
        <v>4</v>
      </c>
      <c r="E7" s="29">
        <v>5</v>
      </c>
      <c r="F7" s="29">
        <v>6</v>
      </c>
      <c r="G7" s="29">
        <v>7</v>
      </c>
      <c r="H7" s="29">
        <v>8</v>
      </c>
      <c r="I7" s="29">
        <v>9</v>
      </c>
      <c r="J7" s="29">
        <v>10</v>
      </c>
      <c r="K7" s="29">
        <v>11</v>
      </c>
    </row>
    <row s="2" customFormat="1" ht="20.25" customHeight="1" x14ac:dyDescent="0.15" r="8" spans="1:11">
      <c r="A8" s="30"/>
      <c r="B8" s="31" t="s">
        <v>603</v>
      </c>
      <c r="C8" s="30"/>
      <c r="D8" s="30"/>
      <c r="E8" s="30"/>
      <c r="F8" s="30"/>
      <c r="G8" s="30"/>
      <c r="H8" s="32">
        <v>1000000</v>
      </c>
      <c r="I8" s="32">
        <v>1000000</v>
      </c>
      <c r="J8" s="32"/>
      <c r="K8" s="32"/>
    </row>
    <row s="2" customFormat="1" ht="20.25" customHeight="1" x14ac:dyDescent="0.15" r="9" spans="1:11">
      <c r="A9" s="30" t="s">
        <v>739</v>
      </c>
      <c r="B9" s="31" t="s">
        <v>603</v>
      </c>
      <c r="C9" s="30" t="s">
        <v>52</v>
      </c>
      <c r="D9" s="30" t="s">
        <v>740</v>
      </c>
      <c r="E9" s="30" t="s">
        <v>11</v>
      </c>
      <c r="F9" s="30" t="s">
        <v>741</v>
      </c>
      <c r="G9" s="30" t="s">
        <v>324</v>
      </c>
      <c r="H9" s="32">
        <v>1000000</v>
      </c>
      <c r="I9" s="32">
        <v>1000000</v>
      </c>
      <c r="J9" s="32"/>
      <c r="K9" s="32"/>
    </row>
    <row s="2" customFormat="1" ht="20.25" customHeight="1" x14ac:dyDescent="0.15" r="10" spans="1:11">
      <c r="A10" s="33"/>
      <c r="B10" s="31" t="s">
        <v>347</v>
      </c>
      <c r="C10" s="33"/>
      <c r="D10" s="33"/>
      <c r="E10" s="33"/>
      <c r="F10" s="33"/>
      <c r="G10" s="33"/>
      <c r="H10" s="32">
        <v>60000</v>
      </c>
      <c r="I10" s="32">
        <v>60000</v>
      </c>
      <c r="J10" s="32"/>
      <c r="K10" s="33"/>
    </row>
    <row s="2" customFormat="1" ht="20.25" customHeight="1" x14ac:dyDescent="0.15" r="11" spans="1:11">
      <c r="A11" s="30" t="s">
        <v>739</v>
      </c>
      <c r="B11" s="31" t="s">
        <v>347</v>
      </c>
      <c r="C11" s="30" t="s">
        <v>52</v>
      </c>
      <c r="D11" s="30" t="s">
        <v>742</v>
      </c>
      <c r="E11" s="30" t="s">
        <v>743</v>
      </c>
      <c r="F11" s="30" t="s">
        <v>744</v>
      </c>
      <c r="G11" s="30" t="s">
        <v>745</v>
      </c>
      <c r="H11" s="32">
        <v>60000</v>
      </c>
      <c r="I11" s="32">
        <v>60000</v>
      </c>
      <c r="J11" s="32"/>
      <c r="K11" s="33"/>
    </row>
    <row s="2" customFormat="1" ht="20.25" customHeight="1" x14ac:dyDescent="0.15" r="12" spans="1:11">
      <c r="A12" s="366" t="s">
        <v>35</v>
      </c>
      <c r="B12" s="366"/>
      <c r="C12" s="366"/>
      <c r="D12" s="366"/>
      <c r="E12" s="366"/>
      <c r="F12" s="366"/>
      <c r="G12" s="366"/>
      <c r="H12" s="32">
        <v>1060000</v>
      </c>
      <c r="I12" s="32">
        <v>1060000</v>
      </c>
      <c r="J12" s="32"/>
      <c r="K12" s="32"/>
    </row>
  </sheetData>
  <mergeCells count="15">
    <mergeCell ref="A2:K2"/>
    <mergeCell ref="A3:G3"/>
    <mergeCell ref="I4:K4"/>
    <mergeCell ref="A12:G12"/>
    <mergeCell ref="A4:A6"/>
    <mergeCell ref="B4:B6"/>
    <mergeCell ref="C4:C6"/>
    <mergeCell ref="D4:D6"/>
    <mergeCell ref="E4:E6"/>
    <mergeCell ref="F4:F6"/>
    <mergeCell ref="G4:G6"/>
    <mergeCell ref="H4:H6"/>
    <mergeCell ref="I5:I6"/>
    <mergeCell ref="J5:J6"/>
    <mergeCell ref="K5:K6"/>
  </mergeCells>
  <phoneticPr fontId="0" type="noConversion"/>
  <pageMargins left="0.7520833822685903" right="0.7520833822685903" top="0.9999999849815069" bottom="0.9999999849815069" header="0.49999999249075344" footer="0.49999999249075344"/>
  <pageSetup paperSize="9"/>
  <extLst>
    <ext uri="{2D9387EB-5337-4D45-933B-B4D357D02E09}">
      <gutter val="0.0" pos="0"/>
    </ext>
  </extLs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summaryRight="0"/>
  </sheetPr>
  <dimension ref="A1:G29"/>
  <sheetViews>
    <sheetView showZeros="0" tabSelected="1" zoomScaleNormal="100" topLeftCell="A1" workbookViewId="0">
      <pane ySplit="1" topLeftCell="A2" activePane="bottomLeft" state="frozen"/>
      <selection activeCell="D28" activeCellId="0" sqref="D28"/>
      <selection pane="bottomLeft" activeCell="D28" activeCellId="0" sqref="D28"/>
    </sheetView>
  </sheetViews>
  <sheetFormatPr defaultRowHeight="14.25" customHeight="1" defaultColWidth="9.125" x14ac:dyDescent="0.15"/>
  <cols>
    <col min="1" max="1" width="34.0" customWidth="1"/>
    <col min="2" max="2" width="28.0" customWidth="1"/>
    <col min="3" max="3" width="41.125" customWidth="1"/>
    <col min="4" max="4" width="17.0" customWidth="1"/>
    <col min="5" max="5" width="33.125" customWidth="1"/>
    <col min="6" max="6" width="13.375" customWidth="1"/>
    <col min="7" max="7" width="27.0" customWidth="1"/>
  </cols>
  <sheetData>
    <row ht="14.25" customHeight="1" x14ac:dyDescent="0.15" r="1" spans="1:7">
      <c r="A1" s="3"/>
      <c r="B1" s="3"/>
      <c r="C1" s="3"/>
      <c r="D1" s="3"/>
      <c r="E1" s="3"/>
      <c r="F1" s="3"/>
      <c r="G1" s="3"/>
    </row>
    <row ht="13.5" customHeight="1" x14ac:dyDescent="0.15" r="2" spans="4:7">
      <c r="D2" s="4"/>
      <c r="G2" s="5" t="s">
        <v>746</v>
      </c>
    </row>
    <row ht="27.75" customHeight="1" x14ac:dyDescent="0.15" r="3" spans="1:7">
      <c r="A3" s="318" t="s">
        <v>747</v>
      </c>
      <c r="B3" s="318"/>
      <c r="C3" s="318"/>
      <c r="D3" s="318"/>
      <c r="E3" s="318"/>
      <c r="F3" s="318"/>
      <c r="G3" s="318"/>
    </row>
    <row ht="13.5" customHeight="1" x14ac:dyDescent="0.15" r="4" spans="1:7">
      <c r="A4" s="311" t="s">
        <v>2</v>
      </c>
      <c r="B4" s="328"/>
      <c r="C4" s="328"/>
      <c r="D4" s="328"/>
      <c r="E4" s="9"/>
      <c r="F4" s="9"/>
      <c r="G4" s="10" t="s">
        <v>195</v>
      </c>
    </row>
    <row ht="21.75" customHeight="1" x14ac:dyDescent="0.15" r="5" spans="1:7">
      <c r="A5" s="326" t="s">
        <v>267</v>
      </c>
      <c r="B5" s="326" t="s">
        <v>266</v>
      </c>
      <c r="C5" s="326" t="s">
        <v>206</v>
      </c>
      <c r="D5" s="301" t="s">
        <v>748</v>
      </c>
      <c r="E5" s="274" t="s">
        <v>38</v>
      </c>
      <c r="F5" s="315"/>
      <c r="G5" s="273"/>
    </row>
    <row ht="21.75" customHeight="1" x14ac:dyDescent="0.15" r="6" spans="1:7">
      <c r="A6" s="325"/>
      <c r="B6" s="325"/>
      <c r="C6" s="325"/>
      <c r="D6" s="323"/>
      <c r="E6" s="301" t="s">
        <v>749</v>
      </c>
      <c r="F6" s="301" t="s">
        <v>750</v>
      </c>
      <c r="G6" s="301" t="s">
        <v>751</v>
      </c>
    </row>
    <row ht="40.5" customHeight="1" x14ac:dyDescent="0.15" r="7" spans="1:7">
      <c r="A7" s="324"/>
      <c r="B7" s="324"/>
      <c r="C7" s="324"/>
      <c r="D7" s="309"/>
      <c r="E7" s="309" t="s">
        <v>37</v>
      </c>
      <c r="F7" s="309"/>
      <c r="G7" s="309"/>
    </row>
    <row ht="15.0" customHeight="1" x14ac:dyDescent="0.15" r="8" spans="1:7">
      <c r="A8" s="20">
        <v>1</v>
      </c>
      <c r="B8" s="20">
        <v>2</v>
      </c>
      <c r="C8" s="20">
        <v>3</v>
      </c>
      <c r="D8" s="20">
        <v>4</v>
      </c>
      <c r="E8" s="20">
        <v>5</v>
      </c>
      <c r="F8" s="20">
        <v>6</v>
      </c>
      <c r="G8" s="20">
        <v>7</v>
      </c>
    </row>
    <row s="2" customFormat="1" ht="20.25" customHeight="1" x14ac:dyDescent="0.15" r="9" spans="1:7">
      <c r="A9" s="21" t="s">
        <v>52</v>
      </c>
      <c r="B9" s="21" t="s">
        <v>270</v>
      </c>
      <c r="C9" s="22" t="s">
        <v>295</v>
      </c>
      <c r="D9" s="21" t="s">
        <v>752</v>
      </c>
      <c r="E9" s="23" t="s">
        <v>11</v>
      </c>
      <c r="F9" s="23">
        <v>1585000</v>
      </c>
      <c r="G9" s="23">
        <v>1585000</v>
      </c>
    </row>
    <row s="2" customFormat="1" ht="20.25" customHeight="1" x14ac:dyDescent="0.15" r="10" spans="1:7">
      <c r="A10" s="21" t="s">
        <v>52</v>
      </c>
      <c r="B10" s="21" t="s">
        <v>270</v>
      </c>
      <c r="C10" s="22" t="s">
        <v>272</v>
      </c>
      <c r="D10" s="21" t="s">
        <v>752</v>
      </c>
      <c r="E10" s="23">
        <v>292000</v>
      </c>
      <c r="F10" s="23">
        <v>292000</v>
      </c>
      <c r="G10" s="23">
        <v>292000</v>
      </c>
    </row>
    <row s="2" customFormat="1" ht="20.25" customHeight="1" x14ac:dyDescent="0.15" r="11" spans="1:7">
      <c r="A11" s="21" t="s">
        <v>52</v>
      </c>
      <c r="B11" s="21" t="s">
        <v>270</v>
      </c>
      <c r="C11" s="22" t="s">
        <v>280</v>
      </c>
      <c r="D11" s="21" t="s">
        <v>752</v>
      </c>
      <c r="E11" s="23">
        <v>12067.27</v>
      </c>
      <c r="F11" s="23">
        <v>12067.27</v>
      </c>
      <c r="G11" s="23">
        <v>12067.27</v>
      </c>
    </row>
    <row s="2" customFormat="1" ht="20.25" customHeight="1" x14ac:dyDescent="0.15" r="12" spans="1:7">
      <c r="A12" s="21" t="s">
        <v>52</v>
      </c>
      <c r="B12" s="21" t="s">
        <v>270</v>
      </c>
      <c r="C12" s="22" t="s">
        <v>309</v>
      </c>
      <c r="D12" s="21" t="s">
        <v>752</v>
      </c>
      <c r="E12" s="23">
        <v>468000</v>
      </c>
      <c r="F12" s="23">
        <v>468000</v>
      </c>
      <c r="G12" s="23">
        <v>468000</v>
      </c>
    </row>
    <row s="2" customFormat="1" ht="20.25" customHeight="1" x14ac:dyDescent="0.15" r="13" spans="1:7">
      <c r="A13" s="21" t="s">
        <v>52</v>
      </c>
      <c r="B13" s="21" t="s">
        <v>283</v>
      </c>
      <c r="C13" s="22" t="s">
        <v>753</v>
      </c>
      <c r="D13" s="21" t="s">
        <v>752</v>
      </c>
      <c r="E13" s="23">
        <v>7000</v>
      </c>
      <c r="F13" s="23">
        <v>7000</v>
      </c>
      <c r="G13" s="23">
        <v>7000</v>
      </c>
    </row>
    <row s="2" customFormat="1" ht="20.25" customHeight="1" x14ac:dyDescent="0.15" r="14" spans="1:7">
      <c r="A14" s="21" t="s">
        <v>52</v>
      </c>
      <c r="B14" s="21" t="s">
        <v>273</v>
      </c>
      <c r="C14" s="22" t="s">
        <v>315</v>
      </c>
      <c r="D14" s="21" t="s">
        <v>752</v>
      </c>
      <c r="E14" s="23">
        <v>13508.88</v>
      </c>
      <c r="F14" s="23">
        <v>13508.88</v>
      </c>
      <c r="G14" s="23">
        <v>13508.88</v>
      </c>
    </row>
    <row s="2" customFormat="1" ht="20.25" customHeight="1" x14ac:dyDescent="0.15" r="15" spans="1:7">
      <c r="A15" s="21" t="s">
        <v>52</v>
      </c>
      <c r="B15" s="21" t="s">
        <v>283</v>
      </c>
      <c r="C15" s="22" t="s">
        <v>287</v>
      </c>
      <c r="D15" s="21" t="s">
        <v>752</v>
      </c>
      <c r="E15" s="23">
        <v>24000</v>
      </c>
      <c r="F15" s="23">
        <v>24000</v>
      </c>
      <c r="G15" s="23">
        <v>24000</v>
      </c>
    </row>
    <row s="2" customFormat="1" ht="20.25" customHeight="1" x14ac:dyDescent="0.15" r="16" spans="1:7">
      <c r="A16" s="21" t="s">
        <v>52</v>
      </c>
      <c r="B16" s="21" t="s">
        <v>283</v>
      </c>
      <c r="C16" s="22" t="s">
        <v>297</v>
      </c>
      <c r="D16" s="21" t="s">
        <v>752</v>
      </c>
      <c r="E16" s="23">
        <v>19040</v>
      </c>
      <c r="F16" s="23">
        <v>19040</v>
      </c>
      <c r="G16" s="23">
        <v>19040</v>
      </c>
    </row>
    <row s="2" customFormat="1" ht="20.25" customHeight="1" x14ac:dyDescent="0.15" r="17" spans="1:7">
      <c r="A17" s="21" t="s">
        <v>52</v>
      </c>
      <c r="B17" s="21" t="s">
        <v>273</v>
      </c>
      <c r="C17" s="22" t="s">
        <v>299</v>
      </c>
      <c r="D17" s="21" t="s">
        <v>752</v>
      </c>
      <c r="E17" s="23">
        <v>179249.8</v>
      </c>
      <c r="F17" s="23">
        <v>179249.8</v>
      </c>
      <c r="G17" s="23">
        <v>179249.8</v>
      </c>
    </row>
    <row s="2" customFormat="1" ht="20.25" customHeight="1" x14ac:dyDescent="0.15" r="18" spans="1:7">
      <c r="A18" s="21" t="s">
        <v>52</v>
      </c>
      <c r="B18" s="21" t="s">
        <v>283</v>
      </c>
      <c r="C18" s="22" t="s">
        <v>317</v>
      </c>
      <c r="D18" s="21" t="s">
        <v>752</v>
      </c>
      <c r="E18" s="23">
        <v>40000</v>
      </c>
      <c r="F18" s="23">
        <v>40000</v>
      </c>
      <c r="G18" s="23">
        <v>40000</v>
      </c>
    </row>
    <row s="2" customFormat="1" ht="20.25" customHeight="1" x14ac:dyDescent="0.15" r="19" spans="1:7">
      <c r="A19" s="21" t="s">
        <v>52</v>
      </c>
      <c r="B19" s="21" t="s">
        <v>270</v>
      </c>
      <c r="C19" s="22" t="s">
        <v>282</v>
      </c>
      <c r="D19" s="21" t="s">
        <v>752</v>
      </c>
      <c r="E19" s="23">
        <v>78120</v>
      </c>
      <c r="F19" s="23">
        <v>78120</v>
      </c>
      <c r="G19" s="23">
        <v>78120</v>
      </c>
    </row>
    <row s="2" customFormat="1" ht="20.25" customHeight="1" x14ac:dyDescent="0.15" r="20" spans="1:7">
      <c r="A20" s="21" t="s">
        <v>52</v>
      </c>
      <c r="B20" s="21" t="s">
        <v>283</v>
      </c>
      <c r="C20" s="22" t="s">
        <v>313</v>
      </c>
      <c r="D20" s="21" t="s">
        <v>752</v>
      </c>
      <c r="E20" s="23">
        <v>68080</v>
      </c>
      <c r="F20" s="23">
        <v>68080</v>
      </c>
      <c r="G20" s="23">
        <v>68080</v>
      </c>
    </row>
    <row s="2" customFormat="1" ht="20.25" customHeight="1" x14ac:dyDescent="0.15" r="21" spans="1:7">
      <c r="A21" s="21" t="s">
        <v>52</v>
      </c>
      <c r="B21" s="21" t="s">
        <v>283</v>
      </c>
      <c r="C21" s="22" t="s">
        <v>292</v>
      </c>
      <c r="D21" s="21" t="s">
        <v>752</v>
      </c>
      <c r="E21" s="23">
        <v>20000</v>
      </c>
      <c r="F21" s="23">
        <v>20000</v>
      </c>
      <c r="G21" s="23">
        <v>20000</v>
      </c>
    </row>
    <row s="2" customFormat="1" ht="20.25" customHeight="1" x14ac:dyDescent="0.15" r="22" spans="1:7">
      <c r="A22" s="21" t="s">
        <v>52</v>
      </c>
      <c r="B22" s="21" t="s">
        <v>273</v>
      </c>
      <c r="C22" s="22" t="s">
        <v>307</v>
      </c>
      <c r="D22" s="21" t="s">
        <v>752</v>
      </c>
      <c r="E22" s="23">
        <v>25000</v>
      </c>
      <c r="F22" s="23">
        <v>25000</v>
      </c>
      <c r="G22" s="23">
        <v>25000</v>
      </c>
    </row>
    <row s="2" customFormat="1" ht="20.25" customHeight="1" x14ac:dyDescent="0.15" r="23" spans="1:7">
      <c r="A23" s="21" t="s">
        <v>52</v>
      </c>
      <c r="B23" s="21" t="s">
        <v>273</v>
      </c>
      <c r="C23" s="22" t="s">
        <v>275</v>
      </c>
      <c r="D23" s="21" t="s">
        <v>752</v>
      </c>
      <c r="E23" s="23">
        <v>33600</v>
      </c>
      <c r="F23" s="23">
        <v>33600</v>
      </c>
      <c r="G23" s="23">
        <v>33600</v>
      </c>
    </row>
    <row s="2" customFormat="1" ht="20.25" customHeight="1" x14ac:dyDescent="0.15" r="24" spans="1:7">
      <c r="A24" s="21" t="s">
        <v>52</v>
      </c>
      <c r="B24" s="21" t="s">
        <v>283</v>
      </c>
      <c r="C24" s="22" t="s">
        <v>285</v>
      </c>
      <c r="D24" s="21" t="s">
        <v>752</v>
      </c>
      <c r="E24" s="23">
        <v>50000</v>
      </c>
      <c r="F24" s="23">
        <v>50000</v>
      </c>
      <c r="G24" s="23">
        <v>50000</v>
      </c>
    </row>
    <row s="2" customFormat="1" ht="20.25" customHeight="1" x14ac:dyDescent="0.15" r="25" spans="1:7">
      <c r="A25" s="21" t="s">
        <v>52</v>
      </c>
      <c r="B25" s="21" t="s">
        <v>270</v>
      </c>
      <c r="C25" s="22" t="s">
        <v>290</v>
      </c>
      <c r="D25" s="21" t="s">
        <v>752</v>
      </c>
      <c r="E25" s="23">
        <v>1297700</v>
      </c>
      <c r="F25" s="23">
        <v>1297700</v>
      </c>
      <c r="G25" s="23">
        <v>1297700</v>
      </c>
    </row>
    <row s="2" customFormat="1" ht="20.25" customHeight="1" x14ac:dyDescent="0.15" r="26" spans="1:7">
      <c r="A26" s="21" t="s">
        <v>52</v>
      </c>
      <c r="B26" s="21" t="s">
        <v>270</v>
      </c>
      <c r="C26" s="22" t="s">
        <v>305</v>
      </c>
      <c r="D26" s="21" t="s">
        <v>752</v>
      </c>
      <c r="E26" s="23">
        <v>8400</v>
      </c>
      <c r="F26" s="23">
        <v>8400</v>
      </c>
      <c r="G26" s="23">
        <v>8400</v>
      </c>
    </row>
    <row s="2" customFormat="1" ht="20.25" customHeight="1" x14ac:dyDescent="0.15" r="27" spans="1:7">
      <c r="A27" s="21" t="s">
        <v>52</v>
      </c>
      <c r="B27" s="21" t="s">
        <v>283</v>
      </c>
      <c r="C27" s="22" t="s">
        <v>303</v>
      </c>
      <c r="D27" s="21" t="s">
        <v>752</v>
      </c>
      <c r="E27" s="23">
        <v>1800</v>
      </c>
      <c r="F27" s="23">
        <v>1800</v>
      </c>
      <c r="G27" s="23">
        <v>1800</v>
      </c>
    </row>
    <row s="2" customFormat="1" ht="20.25" customHeight="1" x14ac:dyDescent="0.15" r="28" spans="1:7">
      <c r="A28" s="21" t="s">
        <v>52</v>
      </c>
      <c r="B28" s="21" t="s">
        <v>270</v>
      </c>
      <c r="C28" s="22" t="s">
        <v>277</v>
      </c>
      <c r="D28" s="21" t="s">
        <v>752</v>
      </c>
      <c r="E28" s="23">
        <v>34812</v>
      </c>
      <c r="F28" s="23">
        <v>34812</v>
      </c>
      <c r="G28" s="23">
        <v>34812</v>
      </c>
    </row>
    <row s="2" customFormat="1" ht="20.25" customHeight="1" x14ac:dyDescent="0.15" r="29" spans="1:7">
      <c r="A29" s="369" t="s">
        <v>35</v>
      </c>
      <c r="B29" s="369"/>
      <c r="C29" s="369"/>
      <c r="D29" s="369"/>
      <c r="E29" s="23">
        <v>4257377.95</v>
      </c>
      <c r="F29" s="23">
        <v>4257377.95</v>
      </c>
      <c r="G29" s="23">
        <v>4257377.95</v>
      </c>
    </row>
  </sheetData>
  <mergeCells count="11">
    <mergeCell ref="A3:G3"/>
    <mergeCell ref="A4:D4"/>
    <mergeCell ref="E5:G5"/>
    <mergeCell ref="A29:D29"/>
    <mergeCell ref="A5:A7"/>
    <mergeCell ref="B5:B7"/>
    <mergeCell ref="C5:C7"/>
    <mergeCell ref="D5:D7"/>
    <mergeCell ref="E6:E7"/>
    <mergeCell ref="F6:F7"/>
    <mergeCell ref="G6:G7"/>
  </mergeCells>
  <phoneticPr fontId="0" type="noConversion"/>
  <pageMargins left="0.7520833822685903" right="0.7520833822685903" top="0.9999999849815069" bottom="0.9999999849815069" header="0.49999999249075344" footer="0.49999999249075344"/>
  <pageSetup paperSize="9"/>
  <extLst>
    <ext uri="{2D9387EB-5337-4D45-933B-B4D357D02E09}">
      <gutter val="0.0" pos="0"/>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summaryRight="0"/>
  </sheetPr>
  <dimension ref="A1:S11"/>
  <sheetViews>
    <sheetView showZeros="0" tabSelected="1" zoomScaleNormal="100" topLeftCell="A1" workbookViewId="0">
      <pane ySplit="1" topLeftCell="A2" activePane="bottomLeft" state="frozen"/>
      <selection activeCell="D28" activeCellId="0" sqref="D28"/>
      <selection pane="bottomLeft" activeCell="D28" activeCellId="0" sqref="D28"/>
    </sheetView>
  </sheetViews>
  <sheetFormatPr defaultRowHeight="14.25" customHeight="1" defaultColWidth="8.0" x14ac:dyDescent="0.15"/>
  <cols>
    <col min="1" max="1" width="21.125" customWidth="1"/>
    <col min="2" max="2" width="35.25" customWidth="1"/>
    <col min="3" max="4" width="16.125" customWidth="1"/>
    <col min="5" max="5" width="33.125" customWidth="1"/>
    <col min="6" max="6" width="13.375" customWidth="1"/>
    <col min="7" max="19" width="16.125" customWidth="1"/>
  </cols>
  <sheetData>
    <row ht="14.25" customHeight="1" x14ac:dyDescent="0.15" r="1" spans="1:19">
      <c r="A1" s="3"/>
      <c r="B1" s="3"/>
      <c r="C1" s="3"/>
      <c r="D1" s="3"/>
      <c r="E1" s="3"/>
      <c r="F1" s="3"/>
      <c r="G1" s="3"/>
      <c r="H1" s="3"/>
      <c r="I1" s="3"/>
      <c r="J1" s="3"/>
      <c r="K1" s="3"/>
      <c r="L1" s="3"/>
      <c r="M1" s="3"/>
      <c r="N1" s="3"/>
      <c r="O1" s="3"/>
      <c r="P1" s="3"/>
      <c r="Q1" s="3"/>
      <c r="R1" s="3"/>
      <c r="S1" s="3"/>
    </row>
    <row ht="12.0" customHeight="1" x14ac:dyDescent="0.15" r="2" spans="1:19">
      <c r="A2" s="180"/>
      <c r="J2" s="181"/>
      <c r="R2" s="300" t="s">
        <v>31</v>
      </c>
    </row>
    <row ht="36.0" customHeight="1" x14ac:dyDescent="0.15" r="3" spans="1:19">
      <c r="A3" s="299" t="s">
        <v>32</v>
      </c>
      <c r="B3" s="297"/>
      <c r="C3" s="297"/>
      <c r="D3" s="297"/>
      <c r="E3" s="297"/>
      <c r="F3" s="297"/>
      <c r="G3" s="297"/>
      <c r="H3" s="297"/>
      <c r="I3" s="297"/>
      <c r="J3" s="298"/>
      <c r="K3" s="297"/>
      <c r="L3" s="297"/>
      <c r="M3" s="297"/>
      <c r="N3" s="297"/>
      <c r="O3" s="297"/>
      <c r="P3" s="297"/>
      <c r="Q3" s="297"/>
      <c r="R3" s="297"/>
      <c r="S3" s="297"/>
    </row>
    <row ht="20.25" customHeight="1" x14ac:dyDescent="0.15" r="4" spans="1:19">
      <c r="A4" s="276" t="s">
        <v>2</v>
      </c>
      <c r="B4" s="296"/>
      <c r="C4" s="296"/>
      <c r="D4" s="296"/>
      <c r="E4" s="9"/>
      <c r="F4" s="9"/>
      <c r="G4" s="9"/>
      <c r="H4" s="9"/>
      <c r="I4" s="9"/>
      <c r="J4" s="183"/>
      <c r="K4" s="9"/>
      <c r="L4" s="9"/>
      <c r="M4" s="9"/>
      <c r="N4" s="10"/>
      <c r="O4" s="10"/>
      <c r="P4" s="10"/>
      <c r="Q4" s="10"/>
      <c r="R4" s="295" t="s">
        <v>3</v>
      </c>
      <c r="S4" s="295" t="s">
        <v>3</v>
      </c>
    </row>
    <row ht="18.75" customHeight="1" x14ac:dyDescent="0.15" r="5" spans="1:19">
      <c r="A5" s="286" t="s">
        <v>33</v>
      </c>
      <c r="B5" s="283" t="s">
        <v>34</v>
      </c>
      <c r="C5" s="283" t="s">
        <v>35</v>
      </c>
      <c r="D5" s="294" t="s">
        <v>36</v>
      </c>
      <c r="E5" s="292"/>
      <c r="F5" s="292"/>
      <c r="G5" s="292"/>
      <c r="H5" s="292"/>
      <c r="I5" s="292"/>
      <c r="J5" s="293"/>
      <c r="K5" s="292"/>
      <c r="L5" s="292"/>
      <c r="M5" s="292"/>
      <c r="N5" s="291"/>
      <c r="O5" s="291" t="s">
        <v>24</v>
      </c>
      <c r="P5" s="291"/>
      <c r="Q5" s="291"/>
      <c r="R5" s="291"/>
      <c r="S5" s="291"/>
    </row>
    <row ht="18.0" customHeight="1" x14ac:dyDescent="0.15" r="6" spans="1:19">
      <c r="A6" s="285"/>
      <c r="B6" s="282"/>
      <c r="C6" s="282"/>
      <c r="D6" s="282" t="s">
        <v>37</v>
      </c>
      <c r="E6" s="282" t="s">
        <v>38</v>
      </c>
      <c r="F6" s="282" t="s">
        <v>39</v>
      </c>
      <c r="G6" s="282" t="s">
        <v>40</v>
      </c>
      <c r="H6" s="282" t="s">
        <v>41</v>
      </c>
      <c r="I6" s="289" t="s">
        <v>42</v>
      </c>
      <c r="J6" s="290"/>
      <c r="K6" s="289" t="s">
        <v>43</v>
      </c>
      <c r="L6" s="289" t="s">
        <v>44</v>
      </c>
      <c r="M6" s="289" t="s">
        <v>45</v>
      </c>
      <c r="N6" s="288" t="s">
        <v>46</v>
      </c>
      <c r="O6" s="280" t="s">
        <v>37</v>
      </c>
      <c r="P6" s="280" t="s">
        <v>38</v>
      </c>
      <c r="Q6" s="280" t="s">
        <v>39</v>
      </c>
      <c r="R6" s="280" t="s">
        <v>40</v>
      </c>
      <c r="S6" s="280" t="s">
        <v>47</v>
      </c>
    </row>
    <row ht="29.9" customHeight="1" x14ac:dyDescent="0.15" r="7" spans="1:19">
      <c r="A7" s="284"/>
      <c r="B7" s="281"/>
      <c r="C7" s="281"/>
      <c r="D7" s="281"/>
      <c r="E7" s="281"/>
      <c r="F7" s="281"/>
      <c r="G7" s="281"/>
      <c r="H7" s="281"/>
      <c r="I7" s="197" t="s">
        <v>37</v>
      </c>
      <c r="J7" s="197" t="s">
        <v>48</v>
      </c>
      <c r="K7" s="197" t="s">
        <v>43</v>
      </c>
      <c r="L7" s="197" t="s">
        <v>44</v>
      </c>
      <c r="M7" s="197" t="s">
        <v>45</v>
      </c>
      <c r="N7" s="197" t="s">
        <v>46</v>
      </c>
      <c r="O7" s="279"/>
      <c r="P7" s="279"/>
      <c r="Q7" s="279"/>
      <c r="R7" s="279"/>
      <c r="S7" s="279"/>
    </row>
    <row ht="16.5" customHeight="1" x14ac:dyDescent="0.15" r="8" spans="1:19">
      <c r="A8" s="198">
        <v>1</v>
      </c>
      <c r="B8" s="20">
        <v>2</v>
      </c>
      <c r="C8" s="20">
        <v>3</v>
      </c>
      <c r="D8" s="20">
        <v>4</v>
      </c>
      <c r="E8" s="198">
        <v>5</v>
      </c>
      <c r="F8" s="20">
        <v>6</v>
      </c>
      <c r="G8" s="20">
        <v>7</v>
      </c>
      <c r="H8" s="198">
        <v>8</v>
      </c>
      <c r="I8" s="20">
        <v>9</v>
      </c>
      <c r="J8" s="199">
        <v>10</v>
      </c>
      <c r="K8" s="199">
        <v>11</v>
      </c>
      <c r="L8" s="200">
        <v>12</v>
      </c>
      <c r="M8" s="199">
        <v>13</v>
      </c>
      <c r="N8" s="199">
        <v>14</v>
      </c>
      <c r="O8" s="199">
        <v>15</v>
      </c>
      <c r="P8" s="199">
        <v>16</v>
      </c>
      <c r="Q8" s="199">
        <v>17</v>
      </c>
      <c r="R8" s="199">
        <v>18</v>
      </c>
      <c r="S8" s="199">
        <v>19</v>
      </c>
    </row>
    <row s="2" customFormat="1" ht="20.25" customHeight="1" x14ac:dyDescent="0.15" r="9" spans="1:19">
      <c r="A9" s="201" t="s">
        <v>49</v>
      </c>
      <c r="B9" s="201" t="s">
        <v>50</v>
      </c>
      <c r="C9" s="202">
        <v>1.999056586E7</v>
      </c>
      <c r="D9" s="202">
        <f>SUM(E9:I9)</f>
        <v>1250508.91</v>
      </c>
      <c r="E9" s="202" t="s">
        <v>11</v>
      </c>
      <c r="F9" s="202">
        <v>1250508.91</v>
      </c>
      <c r="G9" s="202"/>
      <c r="H9" s="202"/>
      <c r="I9" s="202"/>
      <c r="J9" s="140"/>
      <c r="K9" s="140"/>
      <c r="L9" s="140"/>
      <c r="M9" s="140"/>
      <c r="N9" s="140"/>
      <c r="O9" s="140"/>
      <c r="P9" s="140"/>
      <c r="Q9" s="140"/>
      <c r="R9" s="140"/>
      <c r="S9" s="140"/>
    </row>
    <row s="2" customFormat="1" ht="20.25" customHeight="1" x14ac:dyDescent="0.15" r="10" spans="1:19">
      <c r="A10" s="203" t="s">
        <v>51</v>
      </c>
      <c r="B10" s="203" t="s">
        <v>52</v>
      </c>
      <c r="C10" s="158">
        <v>1.999056586E7</v>
      </c>
      <c r="D10" s="158">
        <f>SUM(E10:I10)</f>
        <v>1.999056586E7</v>
      </c>
      <c r="E10" s="158">
        <v>1.874005695E7</v>
      </c>
      <c r="F10" s="158">
        <v>1250508.91</v>
      </c>
      <c r="G10" s="158"/>
      <c r="H10" s="158"/>
      <c r="I10" s="158"/>
      <c r="J10" s="142"/>
      <c r="K10" s="142"/>
      <c r="L10" s="142"/>
      <c r="M10" s="142"/>
      <c r="N10" s="142"/>
      <c r="O10" s="142"/>
      <c r="P10" s="142"/>
      <c r="Q10" s="142"/>
      <c r="R10" s="142"/>
      <c r="S10" s="142"/>
    </row>
    <row s="2" customFormat="1" ht="20.25" customHeight="1" x14ac:dyDescent="0.15" r="11" spans="1:19">
      <c r="A11" s="287" t="s">
        <v>35</v>
      </c>
      <c r="B11" s="287"/>
      <c r="C11" s="158">
        <v>1.999056586E7</v>
      </c>
      <c r="D11" s="158">
        <v>1.843505695E7</v>
      </c>
      <c r="E11" s="158">
        <v>1.843505695E7</v>
      </c>
      <c r="F11" s="158">
        <v>1250508.91</v>
      </c>
      <c r="G11" s="158"/>
      <c r="H11" s="158"/>
      <c r="I11" s="158"/>
      <c r="J11" s="142"/>
      <c r="K11" s="142"/>
      <c r="L11" s="142"/>
      <c r="M11" s="142"/>
      <c r="N11" s="142"/>
      <c r="O11" s="142"/>
      <c r="P11" s="142"/>
      <c r="Q11" s="142"/>
      <c r="R11" s="142"/>
      <c r="S11" s="142"/>
    </row>
  </sheetData>
  <mergeCells count="21">
    <mergeCell ref="R2:S2"/>
    <mergeCell ref="A3:S3"/>
    <mergeCell ref="A4:D4"/>
    <mergeCell ref="R4:S4"/>
    <mergeCell ref="D5:N5"/>
    <mergeCell ref="O5:S5"/>
    <mergeCell ref="I6:N6"/>
    <mergeCell ref="A11:B11"/>
    <mergeCell ref="A5:A7"/>
    <mergeCell ref="B5:B7"/>
    <mergeCell ref="C5:C7"/>
    <mergeCell ref="D6:D7"/>
    <mergeCell ref="E6:E7"/>
    <mergeCell ref="F6:F7"/>
    <mergeCell ref="G6:G7"/>
    <mergeCell ref="H6:H7"/>
    <mergeCell ref="O6:O7"/>
    <mergeCell ref="P6:P7"/>
    <mergeCell ref="Q6:Q7"/>
    <mergeCell ref="R6:R7"/>
    <mergeCell ref="S6:S7"/>
  </mergeCells>
  <phoneticPr fontId="0" type="noConversion"/>
  <pageMargins left="0.7520833822685903" right="0.7520833822685903" top="0.9999999849815069" bottom="0.9999999849815069" header="0.49999999249075344" footer="0.49999999249075344"/>
  <pageSetup paperSize="9"/>
  <extLst>
    <ext uri="{2D9387EB-5337-4D45-933B-B4D357D02E09}">
      <gutter val="0.0" pos="0"/>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summaryRight="0"/>
  </sheetPr>
  <dimension ref="A1:O62"/>
  <sheetViews>
    <sheetView showZeros="0" tabSelected="1" zoomScaleNormal="100" topLeftCell="A1" workbookViewId="0">
      <pane ySplit="1" topLeftCell="A40" activePane="bottomLeft" state="frozen"/>
      <selection activeCell="D28" activeCellId="0" sqref="D28"/>
      <selection pane="bottomLeft" activeCell="D28" activeCellId="0" sqref="D28"/>
    </sheetView>
  </sheetViews>
  <sheetFormatPr defaultRowHeight="14.25" customHeight="1" defaultColWidth="9.125" x14ac:dyDescent="0.15"/>
  <cols>
    <col min="1" max="1" width="14.25" customWidth="1"/>
    <col min="2" max="2" width="32.625" customWidth="1"/>
    <col min="3" max="4" width="18.875" customWidth="1"/>
    <col min="5" max="5" width="33.125" customWidth="1"/>
    <col min="6" max="6" width="13.375" customWidth="1"/>
    <col min="7" max="7" width="21.25" customWidth="1"/>
    <col min="8" max="9" width="18.875" customWidth="1"/>
    <col min="10" max="10" width="17.875" customWidth="1"/>
    <col min="11" max="15" width="18.875" customWidth="1"/>
  </cols>
  <sheetData>
    <row ht="14.25" customHeight="1" x14ac:dyDescent="0.15" r="1" spans="1:15">
      <c r="A1" s="3"/>
      <c r="B1" s="3"/>
      <c r="C1" s="3"/>
      <c r="D1" s="3"/>
      <c r="E1" s="3"/>
      <c r="F1" s="3"/>
      <c r="G1" s="3"/>
      <c r="H1" s="3"/>
      <c r="I1" s="3"/>
      <c r="J1" s="3"/>
      <c r="K1" s="3"/>
      <c r="L1" s="3"/>
      <c r="M1" s="3"/>
      <c r="N1" s="3"/>
      <c r="O1" s="3"/>
    </row>
    <row ht="15.75" customHeight="1" x14ac:dyDescent="0.15" r="2" spans="15:15">
      <c r="O2" s="62" t="s">
        <v>53</v>
      </c>
    </row>
    <row ht="28.5" customHeight="1" x14ac:dyDescent="0.15" r="3" spans="1:15">
      <c r="A3" s="297" t="s">
        <v>54</v>
      </c>
      <c r="B3" s="297"/>
      <c r="C3" s="297"/>
      <c r="D3" s="297"/>
      <c r="E3" s="297"/>
      <c r="F3" s="297"/>
      <c r="G3" s="297"/>
      <c r="H3" s="297"/>
      <c r="I3" s="297"/>
      <c r="J3" s="297"/>
      <c r="K3" s="297"/>
      <c r="L3" s="297"/>
      <c r="M3" s="297"/>
      <c r="N3" s="297"/>
      <c r="O3" s="297"/>
    </row>
    <row ht="15.0" customHeight="1" x14ac:dyDescent="0.15" r="4" spans="1:15">
      <c r="A4" s="308" t="s">
        <v>2</v>
      </c>
      <c r="B4" s="307"/>
      <c r="C4" s="306"/>
      <c r="D4" s="306"/>
      <c r="E4" s="306"/>
      <c r="F4" s="306"/>
      <c r="G4" s="296"/>
      <c r="H4" s="306"/>
      <c r="I4" s="306"/>
      <c r="J4" s="296"/>
      <c r="K4" s="306"/>
      <c r="L4" s="306"/>
      <c r="M4" s="9"/>
      <c r="N4" s="9"/>
      <c r="O4" s="111" t="s">
        <v>3</v>
      </c>
    </row>
    <row ht="18.75" customHeight="1" x14ac:dyDescent="0.15" r="5" spans="1:15">
      <c r="A5" s="301" t="s">
        <v>55</v>
      </c>
      <c r="B5" s="301" t="s">
        <v>56</v>
      </c>
      <c r="C5" s="272" t="s">
        <v>35</v>
      </c>
      <c r="D5" s="305" t="s">
        <v>38</v>
      </c>
      <c r="E5" s="305"/>
      <c r="F5" s="305"/>
      <c r="G5" s="280" t="s">
        <v>39</v>
      </c>
      <c r="H5" s="301" t="s">
        <v>40</v>
      </c>
      <c r="I5" s="301" t="s">
        <v>57</v>
      </c>
      <c r="J5" s="274" t="s">
        <v>58</v>
      </c>
      <c r="K5" s="304" t="s">
        <v>59</v>
      </c>
      <c r="L5" s="304" t="s">
        <v>60</v>
      </c>
      <c r="M5" s="304" t="s">
        <v>61</v>
      </c>
      <c r="N5" s="304" t="s">
        <v>62</v>
      </c>
      <c r="O5" s="303" t="s">
        <v>63</v>
      </c>
    </row>
    <row ht="30.65" customHeight="1" x14ac:dyDescent="0.15" r="6" spans="1:15">
      <c r="A6" s="271"/>
      <c r="B6" s="271"/>
      <c r="C6" s="271"/>
      <c r="D6" s="75" t="s">
        <v>37</v>
      </c>
      <c r="E6" s="75" t="s">
        <v>64</v>
      </c>
      <c r="F6" s="75" t="s">
        <v>65</v>
      </c>
      <c r="G6" s="271"/>
      <c r="H6" s="271"/>
      <c r="I6" s="271"/>
      <c r="J6" s="75" t="s">
        <v>37</v>
      </c>
      <c r="K6" s="98" t="s">
        <v>59</v>
      </c>
      <c r="L6" s="98" t="s">
        <v>60</v>
      </c>
      <c r="M6" s="98" t="s">
        <v>61</v>
      </c>
      <c r="N6" s="98" t="s">
        <v>62</v>
      </c>
      <c r="O6" s="98" t="s">
        <v>63</v>
      </c>
    </row>
    <row ht="16.5" customHeight="1" x14ac:dyDescent="0.15" r="7" spans="1:15">
      <c r="A7" s="75">
        <v>1</v>
      </c>
      <c r="B7" s="75">
        <v>2</v>
      </c>
      <c r="C7" s="75">
        <v>3</v>
      </c>
      <c r="D7" s="75">
        <v>4</v>
      </c>
      <c r="E7" s="75">
        <v>5</v>
      </c>
      <c r="F7" s="75">
        <v>6</v>
      </c>
      <c r="G7" s="75">
        <v>7</v>
      </c>
      <c r="H7" s="56">
        <v>8</v>
      </c>
      <c r="I7" s="56">
        <v>9</v>
      </c>
      <c r="J7" s="56">
        <v>10</v>
      </c>
      <c r="K7" s="56">
        <v>11</v>
      </c>
      <c r="L7" s="56">
        <v>12</v>
      </c>
      <c r="M7" s="56">
        <v>13</v>
      </c>
      <c r="N7" s="56">
        <v>14</v>
      </c>
      <c r="O7" s="75">
        <v>15</v>
      </c>
    </row>
    <row s="2" customFormat="1" ht="20.25" customHeight="1" x14ac:dyDescent="0.15" r="8" spans="1:15">
      <c r="A8" s="31" t="s">
        <v>66</v>
      </c>
      <c r="B8" s="31" t="s">
        <v>67</v>
      </c>
      <c r="C8" s="32">
        <v>1.068652668E7</v>
      </c>
      <c r="D8" s="32">
        <v>1.068652668E7</v>
      </c>
      <c r="E8" s="32">
        <v>9751928</v>
      </c>
      <c r="F8" s="32">
        <v>934598.68</v>
      </c>
      <c r="G8" s="32"/>
      <c r="H8" s="32"/>
      <c r="I8" s="32"/>
      <c r="J8" s="157"/>
      <c r="K8" s="140"/>
      <c r="L8" s="140"/>
      <c r="M8" s="140"/>
      <c r="N8" s="140"/>
      <c r="O8" s="140"/>
    </row>
    <row s="2" customFormat="1" ht="20.25" customHeight="1" x14ac:dyDescent="0.15" r="9" spans="1:15">
      <c r="A9" s="159" t="s">
        <v>68</v>
      </c>
      <c r="B9" s="159" t="s">
        <v>69</v>
      </c>
      <c r="C9" s="32">
        <v>58600</v>
      </c>
      <c r="D9" s="32">
        <v>58600</v>
      </c>
      <c r="E9" s="32" t="s">
        <v>11</v>
      </c>
      <c r="F9" s="32">
        <v>58600</v>
      </c>
      <c r="G9" s="32"/>
      <c r="H9" s="32"/>
      <c r="I9" s="32"/>
      <c r="J9" s="157"/>
      <c r="K9" s="142"/>
      <c r="L9" s="142"/>
      <c r="M9" s="142"/>
      <c r="N9" s="142"/>
      <c r="O9" s="142"/>
    </row>
    <row s="2" customFormat="1" ht="20.25" customHeight="1" x14ac:dyDescent="0.15" r="10" spans="1:15">
      <c r="A10" s="118" t="s">
        <v>70</v>
      </c>
      <c r="B10" s="118" t="s">
        <v>71</v>
      </c>
      <c r="C10" s="32">
        <v>58600</v>
      </c>
      <c r="D10" s="32">
        <v>58600</v>
      </c>
      <c r="E10" s="32"/>
      <c r="F10" s="32">
        <v>58600</v>
      </c>
      <c r="G10" s="32"/>
      <c r="H10" s="32"/>
      <c r="I10" s="32"/>
      <c r="J10" s="157"/>
      <c r="K10" s="142"/>
      <c r="L10" s="142"/>
      <c r="M10" s="142"/>
      <c r="N10" s="142"/>
      <c r="O10" s="142"/>
    </row>
    <row s="2" customFormat="1" ht="20.25" customHeight="1" x14ac:dyDescent="0.15" r="11" spans="1:15">
      <c r="A11" s="159" t="s">
        <v>72</v>
      </c>
      <c r="B11" s="159" t="s">
        <v>73</v>
      </c>
      <c r="C11" s="32">
        <v>1.041268668E7</v>
      </c>
      <c r="D11" s="32">
        <v>1.041268668E7</v>
      </c>
      <c r="E11" s="32">
        <v>9751928</v>
      </c>
      <c r="F11" s="32">
        <v>660758.68</v>
      </c>
      <c r="G11" s="32"/>
      <c r="H11" s="32"/>
      <c r="I11" s="32"/>
      <c r="J11" s="157"/>
      <c r="K11" s="142"/>
      <c r="L11" s="142"/>
      <c r="M11" s="142"/>
      <c r="N11" s="142"/>
      <c r="O11" s="142"/>
    </row>
    <row s="2" customFormat="1" ht="20.25" customHeight="1" x14ac:dyDescent="0.15" r="12" spans="1:15">
      <c r="A12" s="118" t="s">
        <v>74</v>
      </c>
      <c r="B12" s="118" t="s">
        <v>75</v>
      </c>
      <c r="C12" s="32">
        <v>4765072</v>
      </c>
      <c r="D12" s="32">
        <v>4765072</v>
      </c>
      <c r="E12" s="32">
        <v>4297072</v>
      </c>
      <c r="F12" s="32">
        <v>468000</v>
      </c>
      <c r="G12" s="32"/>
      <c r="H12" s="32"/>
      <c r="I12" s="32"/>
      <c r="J12" s="157"/>
      <c r="K12" s="142"/>
      <c r="L12" s="142"/>
      <c r="M12" s="142"/>
      <c r="N12" s="142"/>
      <c r="O12" s="142"/>
    </row>
    <row s="2" customFormat="1" ht="20.25" customHeight="1" x14ac:dyDescent="0.15" r="13" spans="1:15">
      <c r="A13" s="118" t="s">
        <v>76</v>
      </c>
      <c r="B13" s="118" t="s">
        <v>77</v>
      </c>
      <c r="C13" s="32">
        <v>5454856</v>
      </c>
      <c r="D13" s="32">
        <v>5454856</v>
      </c>
      <c r="E13" s="32">
        <v>5454856</v>
      </c>
      <c r="F13" s="32"/>
      <c r="G13" s="32"/>
      <c r="H13" s="32"/>
      <c r="I13" s="32"/>
      <c r="J13" s="157"/>
      <c r="K13" s="142"/>
      <c r="L13" s="142"/>
      <c r="M13" s="142"/>
      <c r="N13" s="142"/>
      <c r="O13" s="142"/>
    </row>
    <row s="2" customFormat="1" ht="20.25" customHeight="1" x14ac:dyDescent="0.15" r="14" spans="1:15">
      <c r="A14" s="118" t="s">
        <v>78</v>
      </c>
      <c r="B14" s="118" t="s">
        <v>79</v>
      </c>
      <c r="C14" s="32">
        <v>192758.68</v>
      </c>
      <c r="D14" s="32">
        <v>192758.68</v>
      </c>
      <c r="E14" s="32"/>
      <c r="F14" s="32">
        <v>192758.68</v>
      </c>
      <c r="G14" s="32"/>
      <c r="H14" s="32"/>
      <c r="I14" s="32"/>
      <c r="J14" s="157"/>
      <c r="K14" s="142"/>
      <c r="L14" s="142"/>
      <c r="M14" s="142"/>
      <c r="N14" s="142"/>
      <c r="O14" s="142"/>
    </row>
    <row s="2" customFormat="1" ht="20.25" customHeight="1" x14ac:dyDescent="0.15" r="15" spans="1:15">
      <c r="A15" s="159" t="s">
        <v>80</v>
      </c>
      <c r="B15" s="159" t="s">
        <v>81</v>
      </c>
      <c r="C15" s="32">
        <v>215240</v>
      </c>
      <c r="D15" s="32">
        <v>215240</v>
      </c>
      <c r="E15" s="32"/>
      <c r="F15" s="32">
        <v>215240</v>
      </c>
      <c r="G15" s="32"/>
      <c r="H15" s="32"/>
      <c r="I15" s="32"/>
      <c r="J15" s="157"/>
      <c r="K15" s="142"/>
      <c r="L15" s="142"/>
      <c r="M15" s="142"/>
      <c r="N15" s="142"/>
      <c r="O15" s="142"/>
    </row>
    <row s="2" customFormat="1" ht="20.25" customHeight="1" x14ac:dyDescent="0.15" r="16" spans="1:15">
      <c r="A16" s="118" t="s">
        <v>82</v>
      </c>
      <c r="B16" s="118" t="s">
        <v>83</v>
      </c>
      <c r="C16" s="32">
        <v>215240</v>
      </c>
      <c r="D16" s="32">
        <v>215240</v>
      </c>
      <c r="E16" s="32"/>
      <c r="F16" s="32">
        <v>215240</v>
      </c>
      <c r="G16" s="32"/>
      <c r="H16" s="32"/>
      <c r="I16" s="32"/>
      <c r="J16" s="157"/>
      <c r="K16" s="142"/>
      <c r="L16" s="142"/>
      <c r="M16" s="142"/>
      <c r="N16" s="142"/>
      <c r="O16" s="142"/>
    </row>
    <row s="2" customFormat="1" ht="20.25" customHeight="1" x14ac:dyDescent="0.15" r="17" spans="1:15">
      <c r="A17" s="31" t="s">
        <v>84</v>
      </c>
      <c r="B17" s="31" t="s">
        <v>85</v>
      </c>
      <c r="C17" s="32">
        <v>1800</v>
      </c>
      <c r="D17" s="32">
        <v>1800</v>
      </c>
      <c r="E17" s="32"/>
      <c r="F17" s="32">
        <v>1800</v>
      </c>
      <c r="G17" s="32"/>
      <c r="H17" s="32"/>
      <c r="I17" s="32"/>
      <c r="J17" s="157"/>
      <c r="K17" s="142"/>
      <c r="L17" s="142"/>
      <c r="M17" s="142"/>
      <c r="N17" s="142"/>
      <c r="O17" s="142"/>
    </row>
    <row s="2" customFormat="1" ht="20.25" customHeight="1" x14ac:dyDescent="0.15" r="18" spans="1:15">
      <c r="A18" s="159" t="s">
        <v>86</v>
      </c>
      <c r="B18" s="159" t="s">
        <v>87</v>
      </c>
      <c r="C18" s="32">
        <v>1800</v>
      </c>
      <c r="D18" s="32">
        <v>1800</v>
      </c>
      <c r="E18" s="32"/>
      <c r="F18" s="32">
        <v>1800</v>
      </c>
      <c r="G18" s="32"/>
      <c r="H18" s="32"/>
      <c r="I18" s="32"/>
      <c r="J18" s="157"/>
      <c r="K18" s="142"/>
      <c r="L18" s="142"/>
      <c r="M18" s="142"/>
      <c r="N18" s="142"/>
      <c r="O18" s="142"/>
    </row>
    <row s="2" customFormat="1" ht="20.25" customHeight="1" x14ac:dyDescent="0.15" r="19" spans="1:15">
      <c r="A19" s="118" t="s">
        <v>88</v>
      </c>
      <c r="B19" s="118" t="s">
        <v>89</v>
      </c>
      <c r="C19" s="32">
        <v>1800</v>
      </c>
      <c r="D19" s="32">
        <v>1800</v>
      </c>
      <c r="E19" s="32"/>
      <c r="F19" s="32">
        <v>1800</v>
      </c>
      <c r="G19" s="32"/>
      <c r="H19" s="32"/>
      <c r="I19" s="32"/>
      <c r="J19" s="157"/>
      <c r="K19" s="142"/>
      <c r="L19" s="142"/>
      <c r="M19" s="142"/>
      <c r="N19" s="142"/>
      <c r="O19" s="142"/>
    </row>
    <row s="2" customFormat="1" ht="20.25" customHeight="1" x14ac:dyDescent="0.15" r="20" spans="1:15">
      <c r="A20" s="31" t="s">
        <v>90</v>
      </c>
      <c r="B20" s="31" t="s">
        <v>91</v>
      </c>
      <c r="C20" s="32">
        <v>2348124</v>
      </c>
      <c r="D20" s="32">
        <v>2348124</v>
      </c>
      <c r="E20" s="32">
        <v>2242312</v>
      </c>
      <c r="F20" s="32">
        <v>105812</v>
      </c>
      <c r="G20" s="32"/>
      <c r="H20" s="32"/>
      <c r="I20" s="32"/>
      <c r="J20" s="157"/>
      <c r="K20" s="142"/>
      <c r="L20" s="142"/>
      <c r="M20" s="142"/>
      <c r="N20" s="142"/>
      <c r="O20" s="142"/>
    </row>
    <row s="2" customFormat="1" ht="20.25" customHeight="1" x14ac:dyDescent="0.15" r="21" spans="1:15">
      <c r="A21" s="159" t="s">
        <v>92</v>
      </c>
      <c r="B21" s="159" t="s">
        <v>93</v>
      </c>
      <c r="C21" s="32">
        <v>2242312</v>
      </c>
      <c r="D21" s="32">
        <v>2242312</v>
      </c>
      <c r="E21" s="32">
        <v>2242312</v>
      </c>
      <c r="F21" s="32"/>
      <c r="G21" s="32"/>
      <c r="H21" s="32"/>
      <c r="I21" s="32"/>
      <c r="J21" s="157"/>
      <c r="K21" s="142"/>
      <c r="L21" s="142"/>
      <c r="M21" s="142"/>
      <c r="N21" s="142"/>
      <c r="O21" s="142"/>
    </row>
    <row s="2" customFormat="1" ht="20.25" customHeight="1" x14ac:dyDescent="0.15" r="22" spans="1:15">
      <c r="A22" s="118" t="s">
        <v>94</v>
      </c>
      <c r="B22" s="118" t="s">
        <v>95</v>
      </c>
      <c r="C22" s="32">
        <v>484800</v>
      </c>
      <c r="D22" s="32">
        <v>484800</v>
      </c>
      <c r="E22" s="32">
        <v>484800</v>
      </c>
      <c r="F22" s="32"/>
      <c r="G22" s="32"/>
      <c r="H22" s="32"/>
      <c r="I22" s="32"/>
      <c r="J22" s="157"/>
      <c r="K22" s="142"/>
      <c r="L22" s="142"/>
      <c r="M22" s="142"/>
      <c r="N22" s="142"/>
      <c r="O22" s="142"/>
    </row>
    <row s="2" customFormat="1" ht="20.25" customHeight="1" x14ac:dyDescent="0.15" r="23" spans="1:15">
      <c r="A23" s="118" t="s">
        <v>96</v>
      </c>
      <c r="B23" s="118" t="s">
        <v>97</v>
      </c>
      <c r="C23" s="32">
        <v>483900</v>
      </c>
      <c r="D23" s="32">
        <v>483900</v>
      </c>
      <c r="E23" s="32">
        <v>483900</v>
      </c>
      <c r="F23" s="32"/>
      <c r="G23" s="32"/>
      <c r="H23" s="32"/>
      <c r="I23" s="32"/>
      <c r="J23" s="157"/>
      <c r="K23" s="142"/>
      <c r="L23" s="142"/>
      <c r="M23" s="142"/>
      <c r="N23" s="142"/>
      <c r="O23" s="142"/>
    </row>
    <row s="2" customFormat="1" ht="20.25" customHeight="1" x14ac:dyDescent="0.15" r="24" spans="1:15">
      <c r="A24" s="118" t="s">
        <v>98</v>
      </c>
      <c r="B24" s="118" t="s">
        <v>99</v>
      </c>
      <c r="C24" s="32">
        <v>1273612</v>
      </c>
      <c r="D24" s="32">
        <v>1273612</v>
      </c>
      <c r="E24" s="32">
        <v>1273612</v>
      </c>
      <c r="F24" s="32"/>
      <c r="G24" s="32"/>
      <c r="H24" s="32"/>
      <c r="I24" s="32"/>
      <c r="J24" s="157"/>
      <c r="K24" s="142"/>
      <c r="L24" s="142"/>
      <c r="M24" s="142"/>
      <c r="N24" s="142"/>
      <c r="O24" s="142"/>
    </row>
    <row s="2" customFormat="1" ht="20.25" customHeight="1" x14ac:dyDescent="0.15" r="25" spans="1:15">
      <c r="A25" s="159" t="s">
        <v>100</v>
      </c>
      <c r="B25" s="159" t="s">
        <v>101</v>
      </c>
      <c r="C25" s="32">
        <v>34812</v>
      </c>
      <c r="D25" s="32">
        <v>34812</v>
      </c>
      <c r="E25" s="32"/>
      <c r="F25" s="32">
        <v>34812</v>
      </c>
      <c r="G25" s="32"/>
      <c r="H25" s="32"/>
      <c r="I25" s="32"/>
      <c r="J25" s="157"/>
      <c r="K25" s="142"/>
      <c r="L25" s="142"/>
      <c r="M25" s="142"/>
      <c r="N25" s="142"/>
      <c r="O25" s="142"/>
    </row>
    <row s="2" customFormat="1" ht="20.25" customHeight="1" x14ac:dyDescent="0.15" r="26" spans="1:15">
      <c r="A26" s="118" t="s">
        <v>102</v>
      </c>
      <c r="B26" s="118" t="s">
        <v>103</v>
      </c>
      <c r="C26" s="32">
        <v>34812</v>
      </c>
      <c r="D26" s="32">
        <v>34812</v>
      </c>
      <c r="E26" s="32"/>
      <c r="F26" s="32">
        <v>34812</v>
      </c>
      <c r="G26" s="32"/>
      <c r="H26" s="32"/>
      <c r="I26" s="32"/>
      <c r="J26" s="157"/>
      <c r="K26" s="142"/>
      <c r="L26" s="142"/>
      <c r="M26" s="142"/>
      <c r="N26" s="142"/>
      <c r="O26" s="142"/>
    </row>
    <row s="2" customFormat="1" ht="20.25" customHeight="1" x14ac:dyDescent="0.15" r="27" spans="1:15">
      <c r="A27" s="159" t="s">
        <v>104</v>
      </c>
      <c r="B27" s="159" t="s">
        <v>105</v>
      </c>
      <c r="C27" s="32">
        <v>40000</v>
      </c>
      <c r="D27" s="32">
        <v>40000</v>
      </c>
      <c r="E27" s="32"/>
      <c r="F27" s="32">
        <v>40000</v>
      </c>
      <c r="G27" s="32"/>
      <c r="H27" s="32"/>
      <c r="I27" s="32"/>
      <c r="J27" s="157"/>
      <c r="K27" s="142"/>
      <c r="L27" s="142"/>
      <c r="M27" s="142"/>
      <c r="N27" s="142"/>
      <c r="O27" s="142"/>
    </row>
    <row s="2" customFormat="1" ht="20.25" customHeight="1" x14ac:dyDescent="0.15" r="28" spans="1:15">
      <c r="A28" s="118">
        <v>2081006</v>
      </c>
      <c r="B28" s="118" t="s">
        <v>106</v>
      </c>
      <c r="C28" s="32">
        <v>40000</v>
      </c>
      <c r="D28" s="32">
        <v>40000</v>
      </c>
      <c r="E28" s="32"/>
      <c r="F28" s="32">
        <v>40000</v>
      </c>
      <c r="G28" s="32"/>
      <c r="H28" s="32"/>
      <c r="I28" s="32"/>
      <c r="J28" s="157"/>
      <c r="K28" s="142"/>
      <c r="L28" s="142"/>
      <c r="M28" s="142"/>
      <c r="N28" s="142"/>
      <c r="O28" s="142"/>
    </row>
    <row s="2" customFormat="1" ht="20.25" customHeight="1" x14ac:dyDescent="0.15" r="29" spans="1:15">
      <c r="A29" s="159" t="s">
        <v>107</v>
      </c>
      <c r="B29" s="159" t="s">
        <v>108</v>
      </c>
      <c r="C29" s="32">
        <v>24000</v>
      </c>
      <c r="D29" s="32">
        <v>24000</v>
      </c>
      <c r="E29" s="32"/>
      <c r="F29" s="32">
        <v>24000</v>
      </c>
      <c r="G29" s="32"/>
      <c r="H29" s="32"/>
      <c r="I29" s="32"/>
      <c r="J29" s="157"/>
      <c r="K29" s="142"/>
      <c r="L29" s="142"/>
      <c r="M29" s="142"/>
      <c r="N29" s="142"/>
      <c r="O29" s="142"/>
    </row>
    <row s="2" customFormat="1" ht="20.25" customHeight="1" x14ac:dyDescent="0.15" r="30" spans="1:15">
      <c r="A30" s="118" t="s">
        <v>109</v>
      </c>
      <c r="B30" s="118" t="s">
        <v>110</v>
      </c>
      <c r="C30" s="32">
        <v>10000</v>
      </c>
      <c r="D30" s="32">
        <v>10000</v>
      </c>
      <c r="E30" s="32"/>
      <c r="F30" s="32">
        <v>10000</v>
      </c>
      <c r="G30" s="32"/>
      <c r="H30" s="32"/>
      <c r="I30" s="32"/>
      <c r="J30" s="157"/>
      <c r="K30" s="142"/>
      <c r="L30" s="142"/>
      <c r="M30" s="142"/>
      <c r="N30" s="142"/>
      <c r="O30" s="142"/>
    </row>
    <row s="2" customFormat="1" ht="20.25" customHeight="1" x14ac:dyDescent="0.15" r="31" spans="1:15">
      <c r="A31" s="118" t="s">
        <v>111</v>
      </c>
      <c r="B31" s="118" t="s">
        <v>112</v>
      </c>
      <c r="C31" s="32">
        <v>14000</v>
      </c>
      <c r="D31" s="32">
        <v>14000</v>
      </c>
      <c r="E31" s="32"/>
      <c r="F31" s="32">
        <v>14000</v>
      </c>
      <c r="G31" s="32"/>
      <c r="H31" s="32"/>
      <c r="I31" s="32"/>
      <c r="J31" s="157"/>
      <c r="K31" s="142"/>
      <c r="L31" s="142"/>
      <c r="M31" s="142"/>
      <c r="N31" s="142"/>
      <c r="O31" s="142"/>
    </row>
    <row s="2" customFormat="1" ht="20.25" customHeight="1" x14ac:dyDescent="0.15" r="32" spans="1:15">
      <c r="A32" s="159" t="s">
        <v>113</v>
      </c>
      <c r="B32" s="159" t="s">
        <v>114</v>
      </c>
      <c r="C32" s="32">
        <v>7000</v>
      </c>
      <c r="D32" s="32">
        <v>7000</v>
      </c>
      <c r="E32" s="32"/>
      <c r="F32" s="32">
        <v>7000</v>
      </c>
      <c r="G32" s="32"/>
      <c r="H32" s="32"/>
      <c r="I32" s="32"/>
      <c r="J32" s="157"/>
      <c r="K32" s="142"/>
      <c r="L32" s="142"/>
      <c r="M32" s="142"/>
      <c r="N32" s="142"/>
      <c r="O32" s="142"/>
    </row>
    <row s="2" customFormat="1" ht="20.25" customHeight="1" x14ac:dyDescent="0.15" r="33" spans="1:15">
      <c r="A33" s="118" t="s">
        <v>115</v>
      </c>
      <c r="B33" s="118" t="s">
        <v>116</v>
      </c>
      <c r="C33" s="32">
        <v>7000</v>
      </c>
      <c r="D33" s="32">
        <v>7000</v>
      </c>
      <c r="E33" s="32"/>
      <c r="F33" s="32">
        <v>7000</v>
      </c>
      <c r="G33" s="32"/>
      <c r="H33" s="32"/>
      <c r="I33" s="32"/>
      <c r="J33" s="157"/>
      <c r="K33" s="142"/>
      <c r="L33" s="142"/>
      <c r="M33" s="142"/>
      <c r="N33" s="142"/>
      <c r="O33" s="142"/>
    </row>
    <row s="2" customFormat="1" ht="20.25" customHeight="1" x14ac:dyDescent="0.15" r="34" spans="1:15">
      <c r="A34" s="31" t="s">
        <v>117</v>
      </c>
      <c r="B34" s="31" t="s">
        <v>118</v>
      </c>
      <c r="C34" s="32">
        <v>1122423</v>
      </c>
      <c r="D34" s="32">
        <v>1122423</v>
      </c>
      <c r="E34" s="32">
        <v>1122423</v>
      </c>
      <c r="F34" s="32"/>
      <c r="G34" s="32"/>
      <c r="H34" s="32"/>
      <c r="I34" s="32"/>
      <c r="J34" s="157"/>
      <c r="K34" s="142"/>
      <c r="L34" s="142"/>
      <c r="M34" s="142"/>
      <c r="N34" s="142"/>
      <c r="O34" s="142"/>
    </row>
    <row s="2" customFormat="1" ht="20.25" customHeight="1" x14ac:dyDescent="0.15" r="35" spans="1:15">
      <c r="A35" s="159" t="s">
        <v>119</v>
      </c>
      <c r="B35" s="159" t="s">
        <v>120</v>
      </c>
      <c r="C35" s="32">
        <v>1122423</v>
      </c>
      <c r="D35" s="32">
        <v>1122423</v>
      </c>
      <c r="E35" s="32">
        <v>1122423</v>
      </c>
      <c r="F35" s="32"/>
      <c r="G35" s="32"/>
      <c r="H35" s="32"/>
      <c r="I35" s="32"/>
      <c r="J35" s="157"/>
      <c r="K35" s="142"/>
      <c r="L35" s="142"/>
      <c r="M35" s="142"/>
      <c r="N35" s="142"/>
      <c r="O35" s="142"/>
    </row>
    <row s="2" customFormat="1" ht="20.25" customHeight="1" x14ac:dyDescent="0.15" r="36" spans="1:15">
      <c r="A36" s="118" t="s">
        <v>121</v>
      </c>
      <c r="B36" s="118" t="s">
        <v>122</v>
      </c>
      <c r="C36" s="32">
        <v>253228</v>
      </c>
      <c r="D36" s="32">
        <v>253228</v>
      </c>
      <c r="E36" s="32">
        <v>253228</v>
      </c>
      <c r="F36" s="32"/>
      <c r="G36" s="32"/>
      <c r="H36" s="32"/>
      <c r="I36" s="32"/>
      <c r="J36" s="157"/>
      <c r="K36" s="142"/>
      <c r="L36" s="142"/>
      <c r="M36" s="142"/>
      <c r="N36" s="142"/>
      <c r="O36" s="142"/>
    </row>
    <row s="2" customFormat="1" ht="20.25" customHeight="1" x14ac:dyDescent="0.15" r="37" spans="1:15">
      <c r="A37" s="118" t="s">
        <v>123</v>
      </c>
      <c r="B37" s="118" t="s">
        <v>124</v>
      </c>
      <c r="C37" s="32">
        <v>439427</v>
      </c>
      <c r="D37" s="32">
        <v>439427</v>
      </c>
      <c r="E37" s="32">
        <v>439427</v>
      </c>
      <c r="F37" s="32"/>
      <c r="G37" s="32"/>
      <c r="H37" s="32"/>
      <c r="I37" s="32"/>
      <c r="J37" s="157"/>
      <c r="K37" s="142"/>
      <c r="L37" s="142"/>
      <c r="M37" s="142"/>
      <c r="N37" s="142"/>
      <c r="O37" s="142"/>
    </row>
    <row s="2" customFormat="1" ht="20.25" customHeight="1" x14ac:dyDescent="0.15" r="38" spans="1:15">
      <c r="A38" s="118" t="s">
        <v>125</v>
      </c>
      <c r="B38" s="118" t="s">
        <v>126</v>
      </c>
      <c r="C38" s="32">
        <v>413847</v>
      </c>
      <c r="D38" s="32">
        <v>413847</v>
      </c>
      <c r="E38" s="32">
        <v>413847</v>
      </c>
      <c r="F38" s="32"/>
      <c r="G38" s="32"/>
      <c r="H38" s="32"/>
      <c r="I38" s="32"/>
      <c r="J38" s="157"/>
      <c r="K38" s="142"/>
      <c r="L38" s="142"/>
      <c r="M38" s="142"/>
      <c r="N38" s="142"/>
      <c r="O38" s="142"/>
    </row>
    <row s="2" customFormat="1" ht="20.25" customHeight="1" x14ac:dyDescent="0.15" r="39" spans="1:15">
      <c r="A39" s="118" t="s">
        <v>127</v>
      </c>
      <c r="B39" s="118" t="s">
        <v>128</v>
      </c>
      <c r="C39" s="32">
        <v>15921</v>
      </c>
      <c r="D39" s="32">
        <v>15921</v>
      </c>
      <c r="E39" s="32">
        <v>15921</v>
      </c>
      <c r="F39" s="32"/>
      <c r="G39" s="32"/>
      <c r="H39" s="32"/>
      <c r="I39" s="32"/>
      <c r="J39" s="157"/>
      <c r="K39" s="142"/>
      <c r="L39" s="142"/>
      <c r="M39" s="142"/>
      <c r="N39" s="142"/>
      <c r="O39" s="142"/>
    </row>
    <row s="2" customFormat="1" ht="20.25" customHeight="1" x14ac:dyDescent="0.15" r="40" spans="1:15">
      <c r="A40" s="31" t="s">
        <v>129</v>
      </c>
      <c r="B40" s="31" t="s">
        <v>130</v>
      </c>
      <c r="C40" s="32">
        <v>3195167.27</v>
      </c>
      <c r="D40" s="32">
        <v>3195167.27</v>
      </c>
      <c r="E40" s="32"/>
      <c r="F40" s="32">
        <v>3195167.27</v>
      </c>
      <c r="G40" s="32"/>
      <c r="H40" s="32"/>
      <c r="I40" s="32"/>
      <c r="J40" s="157"/>
      <c r="K40" s="142"/>
      <c r="L40" s="142"/>
      <c r="M40" s="142"/>
      <c r="N40" s="142"/>
      <c r="O40" s="142"/>
    </row>
    <row s="2" customFormat="1" ht="20.25" customHeight="1" x14ac:dyDescent="0.15" r="41" spans="1:15">
      <c r="A41" s="159" t="s">
        <v>131</v>
      </c>
      <c r="B41" s="159" t="s">
        <v>132</v>
      </c>
      <c r="C41" s="32">
        <v>8400</v>
      </c>
      <c r="D41" s="32">
        <v>8400</v>
      </c>
      <c r="E41" s="32"/>
      <c r="F41" s="32">
        <v>8400</v>
      </c>
      <c r="G41" s="32"/>
      <c r="H41" s="32"/>
      <c r="I41" s="32"/>
      <c r="J41" s="157"/>
      <c r="K41" s="142"/>
      <c r="L41" s="142"/>
      <c r="M41" s="142"/>
      <c r="N41" s="142"/>
      <c r="O41" s="142"/>
    </row>
    <row s="2" customFormat="1" ht="20.25" customHeight="1" x14ac:dyDescent="0.15" r="42" spans="1:15">
      <c r="A42" s="118" t="s">
        <v>133</v>
      </c>
      <c r="B42" s="118" t="s">
        <v>134</v>
      </c>
      <c r="C42" s="32">
        <v>8400</v>
      </c>
      <c r="D42" s="32">
        <v>8400</v>
      </c>
      <c r="E42" s="32"/>
      <c r="F42" s="32">
        <v>8400</v>
      </c>
      <c r="G42" s="32"/>
      <c r="H42" s="32"/>
      <c r="I42" s="32"/>
      <c r="J42" s="157"/>
      <c r="K42" s="142"/>
      <c r="L42" s="142"/>
      <c r="M42" s="142"/>
      <c r="N42" s="142"/>
      <c r="O42" s="142"/>
    </row>
    <row s="2" customFormat="1" ht="20.25" customHeight="1" x14ac:dyDescent="0.15" r="43" spans="1:15">
      <c r="A43" s="159" t="s">
        <v>135</v>
      </c>
      <c r="B43" s="159" t="s">
        <v>136</v>
      </c>
      <c r="C43" s="32">
        <v>3186767.27</v>
      </c>
      <c r="D43" s="32">
        <v>3186767.27</v>
      </c>
      <c r="E43" s="32"/>
      <c r="F43" s="32">
        <v>3186767.27</v>
      </c>
      <c r="G43" s="32"/>
      <c r="H43" s="32"/>
      <c r="I43" s="32"/>
      <c r="J43" s="157"/>
      <c r="K43" s="142"/>
      <c r="L43" s="142"/>
      <c r="M43" s="142"/>
      <c r="N43" s="142"/>
      <c r="O43" s="142"/>
    </row>
    <row s="174" customFormat="1" ht="20.25" customHeight="1" x14ac:dyDescent="0.15" r="44" spans="1:15">
      <c r="A44" s="161" t="s">
        <v>137</v>
      </c>
      <c r="B44" s="159" t="s">
        <v>138</v>
      </c>
      <c r="C44" s="32">
        <v>270000</v>
      </c>
      <c r="D44" s="32">
        <v>270000</v>
      </c>
      <c r="E44" s="32"/>
      <c r="F44" s="32">
        <v>270000</v>
      </c>
      <c r="G44" s="32"/>
      <c r="H44" s="177"/>
      <c r="I44" s="177"/>
      <c r="J44" s="178"/>
      <c r="K44" s="179"/>
      <c r="L44" s="179"/>
      <c r="M44" s="179"/>
      <c r="N44" s="179"/>
      <c r="O44" s="179"/>
    </row>
    <row s="2" customFormat="1" ht="20.25" customHeight="1" x14ac:dyDescent="0.15" r="45" spans="1:15">
      <c r="A45" s="118" t="s">
        <v>139</v>
      </c>
      <c r="B45" s="118" t="s">
        <v>140</v>
      </c>
      <c r="C45" s="32">
        <v>3186767.27</v>
      </c>
      <c r="D45" s="32">
        <v>3186767.27</v>
      </c>
      <c r="E45" s="32"/>
      <c r="F45" s="32">
        <v>3186767.27</v>
      </c>
      <c r="G45" s="32"/>
      <c r="H45" s="32"/>
      <c r="I45" s="32"/>
      <c r="J45" s="157"/>
      <c r="K45" s="142"/>
      <c r="L45" s="142"/>
      <c r="M45" s="142"/>
      <c r="N45" s="142"/>
      <c r="O45" s="142"/>
    </row>
    <row s="2" customFormat="1" ht="20.25" customHeight="1" x14ac:dyDescent="0.15" r="46" spans="1:15">
      <c r="A46" s="31" t="s">
        <v>141</v>
      </c>
      <c r="B46" s="31" t="s">
        <v>142</v>
      </c>
      <c r="C46" s="32">
        <v>20000</v>
      </c>
      <c r="D46" s="32">
        <v>20000</v>
      </c>
      <c r="E46" s="32"/>
      <c r="F46" s="32">
        <v>20000</v>
      </c>
      <c r="G46" s="32"/>
      <c r="H46" s="32"/>
      <c r="I46" s="32"/>
      <c r="J46" s="157"/>
      <c r="K46" s="142"/>
      <c r="L46" s="142"/>
      <c r="M46" s="142"/>
      <c r="N46" s="142"/>
      <c r="O46" s="142"/>
    </row>
    <row s="2" customFormat="1" ht="20.25" customHeight="1" x14ac:dyDescent="0.15" r="47" spans="1:15">
      <c r="A47" s="159" t="s">
        <v>143</v>
      </c>
      <c r="B47" s="159" t="s">
        <v>144</v>
      </c>
      <c r="C47" s="32">
        <v>20000</v>
      </c>
      <c r="D47" s="32">
        <v>20000</v>
      </c>
      <c r="E47" s="32"/>
      <c r="F47" s="32">
        <v>20000</v>
      </c>
      <c r="G47" s="32"/>
      <c r="H47" s="32"/>
      <c r="I47" s="32"/>
      <c r="J47" s="157"/>
      <c r="K47" s="142"/>
      <c r="L47" s="142"/>
      <c r="M47" s="142"/>
      <c r="N47" s="142"/>
      <c r="O47" s="142"/>
    </row>
    <row s="2" customFormat="1" ht="20.25" customHeight="1" x14ac:dyDescent="0.15" r="48" spans="1:15">
      <c r="A48" s="118" t="s">
        <v>145</v>
      </c>
      <c r="B48" s="118" t="s">
        <v>146</v>
      </c>
      <c r="C48" s="32">
        <v>20000</v>
      </c>
      <c r="D48" s="32">
        <v>20000</v>
      </c>
      <c r="E48" s="32"/>
      <c r="F48" s="32">
        <v>20000</v>
      </c>
      <c r="G48" s="32"/>
      <c r="H48" s="32"/>
      <c r="I48" s="32"/>
      <c r="J48" s="157"/>
      <c r="K48" s="142"/>
      <c r="L48" s="142"/>
      <c r="M48" s="142"/>
      <c r="N48" s="142"/>
      <c r="O48" s="142"/>
    </row>
    <row s="2" customFormat="1" ht="20.25" customHeight="1" x14ac:dyDescent="0.15" r="49" spans="1:15">
      <c r="A49" s="31" t="s">
        <v>147</v>
      </c>
      <c r="B49" s="31" t="s">
        <v>148</v>
      </c>
      <c r="C49" s="32">
        <v>1061016</v>
      </c>
      <c r="D49" s="32">
        <v>1061016</v>
      </c>
      <c r="E49" s="32">
        <v>1061016</v>
      </c>
      <c r="F49" s="32"/>
      <c r="G49" s="32"/>
      <c r="H49" s="32"/>
      <c r="I49" s="32"/>
      <c r="J49" s="157"/>
      <c r="K49" s="142"/>
      <c r="L49" s="142"/>
      <c r="M49" s="142"/>
      <c r="N49" s="142"/>
      <c r="O49" s="142"/>
    </row>
    <row s="2" customFormat="1" ht="20.25" customHeight="1" x14ac:dyDescent="0.15" r="50" spans="1:15">
      <c r="A50" s="159" t="s">
        <v>149</v>
      </c>
      <c r="B50" s="159" t="s">
        <v>150</v>
      </c>
      <c r="C50" s="32">
        <v>1061016</v>
      </c>
      <c r="D50" s="32">
        <v>1061016</v>
      </c>
      <c r="E50" s="32">
        <v>1061016</v>
      </c>
      <c r="F50" s="32"/>
      <c r="G50" s="32"/>
      <c r="H50" s="32"/>
      <c r="I50" s="32"/>
      <c r="J50" s="157"/>
      <c r="K50" s="142"/>
      <c r="L50" s="142"/>
      <c r="M50" s="142"/>
      <c r="N50" s="142"/>
      <c r="O50" s="142"/>
    </row>
    <row s="2" customFormat="1" ht="20.25" customHeight="1" x14ac:dyDescent="0.15" r="51" spans="1:15">
      <c r="A51" s="118" t="s">
        <v>151</v>
      </c>
      <c r="B51" s="118" t="s">
        <v>152</v>
      </c>
      <c r="C51" s="32">
        <v>1061016</v>
      </c>
      <c r="D51" s="32">
        <v>1061016</v>
      </c>
      <c r="E51" s="32">
        <v>1061016</v>
      </c>
      <c r="F51" s="32"/>
      <c r="G51" s="32"/>
      <c r="H51" s="32"/>
      <c r="I51" s="32"/>
      <c r="J51" s="157"/>
      <c r="K51" s="142"/>
      <c r="L51" s="142"/>
      <c r="M51" s="142"/>
      <c r="N51" s="142"/>
      <c r="O51" s="142"/>
    </row>
    <row s="2" customFormat="1" ht="20.25" customHeight="1" x14ac:dyDescent="0.15" r="52" spans="1:15">
      <c r="A52" s="31">
        <v>224</v>
      </c>
      <c r="B52" s="116" t="s">
        <v>153</v>
      </c>
      <c r="C52" s="32">
        <v>35000</v>
      </c>
      <c r="D52" s="32"/>
      <c r="E52" s="32"/>
      <c r="F52" s="32">
        <v>35000</v>
      </c>
      <c r="G52" s="32"/>
      <c r="H52" s="32"/>
      <c r="I52" s="32"/>
      <c r="J52" s="157"/>
      <c r="K52" s="142"/>
      <c r="L52" s="142"/>
      <c r="M52" s="142"/>
      <c r="N52" s="142"/>
      <c r="O52" s="142"/>
    </row>
    <row s="2" customFormat="1" ht="20.25" customHeight="1" x14ac:dyDescent="0.15" r="53" spans="1:15">
      <c r="A53" s="162" t="s">
        <v>154</v>
      </c>
      <c r="B53" s="116" t="s">
        <v>155</v>
      </c>
      <c r="C53" s="32">
        <v>25000</v>
      </c>
      <c r="D53" s="32"/>
      <c r="E53" s="32"/>
      <c r="F53" s="32">
        <v>25000</v>
      </c>
      <c r="G53" s="32"/>
      <c r="H53" s="32"/>
      <c r="I53" s="32"/>
      <c r="J53" s="157"/>
      <c r="K53" s="142"/>
      <c r="L53" s="142"/>
      <c r="M53" s="142"/>
      <c r="N53" s="142"/>
      <c r="O53" s="142"/>
    </row>
    <row s="2" customFormat="1" ht="20.25" customHeight="1" x14ac:dyDescent="0.15" r="54" spans="1:15">
      <c r="A54" s="117" t="s">
        <v>156</v>
      </c>
      <c r="B54" s="116" t="s">
        <v>157</v>
      </c>
      <c r="C54" s="32">
        <v>25000</v>
      </c>
      <c r="D54" s="32"/>
      <c r="E54" s="32"/>
      <c r="F54" s="32">
        <v>25000</v>
      </c>
      <c r="G54" s="32"/>
      <c r="H54" s="32"/>
      <c r="I54" s="32"/>
      <c r="J54" s="157"/>
      <c r="K54" s="142"/>
      <c r="L54" s="142"/>
      <c r="M54" s="142"/>
      <c r="N54" s="142"/>
      <c r="O54" s="142"/>
    </row>
    <row s="2" customFormat="1" ht="20.25" customHeight="1" x14ac:dyDescent="0.15" r="55" spans="1:15">
      <c r="A55" s="117" t="s">
        <v>158</v>
      </c>
      <c r="B55" s="116" t="s">
        <v>159</v>
      </c>
      <c r="C55" s="32">
        <v>10000</v>
      </c>
      <c r="D55" s="32"/>
      <c r="E55" s="32"/>
      <c r="F55" s="32">
        <v>10000</v>
      </c>
      <c r="G55" s="32"/>
      <c r="H55" s="32"/>
      <c r="I55" s="32"/>
      <c r="J55" s="157"/>
      <c r="K55" s="142"/>
      <c r="L55" s="142"/>
      <c r="M55" s="142"/>
      <c r="N55" s="142"/>
      <c r="O55" s="142"/>
    </row>
    <row s="2" customFormat="1" ht="20.25" customHeight="1" x14ac:dyDescent="0.15" r="56" spans="1:15">
      <c r="A56" s="117" t="s">
        <v>160</v>
      </c>
      <c r="B56" s="116" t="s">
        <v>161</v>
      </c>
      <c r="C56" s="32">
        <v>10000</v>
      </c>
      <c r="D56" s="32"/>
      <c r="E56" s="32"/>
      <c r="F56" s="32">
        <v>10000</v>
      </c>
      <c r="G56" s="32"/>
      <c r="H56" s="32"/>
      <c r="I56" s="32"/>
      <c r="J56" s="157"/>
      <c r="K56" s="142"/>
      <c r="L56" s="142"/>
      <c r="M56" s="142"/>
      <c r="N56" s="142"/>
      <c r="O56" s="142"/>
    </row>
    <row s="2" customFormat="1" ht="20.25" customHeight="1" x14ac:dyDescent="0.15" r="57" spans="1:15">
      <c r="A57" s="31">
        <v>229</v>
      </c>
      <c r="B57" s="116" t="s">
        <v>63</v>
      </c>
      <c r="C57" s="32">
        <v>1250508.91</v>
      </c>
      <c r="D57" s="32"/>
      <c r="E57" s="32"/>
      <c r="F57" s="32"/>
      <c r="G57" s="32">
        <v>1250508.91</v>
      </c>
      <c r="H57" s="32"/>
      <c r="I57" s="32"/>
      <c r="J57" s="157"/>
      <c r="K57" s="142"/>
      <c r="L57" s="142"/>
      <c r="M57" s="142"/>
      <c r="N57" s="142"/>
      <c r="O57" s="142"/>
    </row>
    <row s="2" customFormat="1" ht="20.25" customHeight="1" x14ac:dyDescent="0.15" r="58" spans="1:15">
      <c r="A58" s="117" t="s">
        <v>162</v>
      </c>
      <c r="B58" s="116" t="s">
        <v>163</v>
      </c>
      <c r="C58" s="32">
        <v>1250508.91</v>
      </c>
      <c r="D58" s="32"/>
      <c r="E58" s="32"/>
      <c r="F58" s="32"/>
      <c r="G58" s="32">
        <v>1250508.91</v>
      </c>
      <c r="H58" s="32"/>
      <c r="I58" s="32"/>
      <c r="J58" s="157"/>
      <c r="K58" s="142"/>
      <c r="L58" s="142"/>
      <c r="M58" s="142"/>
      <c r="N58" s="142"/>
      <c r="O58" s="142"/>
    </row>
    <row s="2" customFormat="1" ht="20.25" customHeight="1" x14ac:dyDescent="0.15" r="59" spans="1:15">
      <c r="A59" s="117" t="s">
        <v>164</v>
      </c>
      <c r="B59" s="118" t="s">
        <v>165</v>
      </c>
      <c r="C59" s="32">
        <v>150000</v>
      </c>
      <c r="D59" s="32"/>
      <c r="E59" s="32"/>
      <c r="F59" s="32"/>
      <c r="G59" s="32">
        <v>150000</v>
      </c>
      <c r="H59" s="32"/>
      <c r="I59" s="32"/>
      <c r="J59" s="157"/>
      <c r="K59" s="142"/>
      <c r="L59" s="142"/>
      <c r="M59" s="142"/>
      <c r="N59" s="142"/>
      <c r="O59" s="142"/>
    </row>
    <row s="2" customFormat="1" ht="20.25" customHeight="1" x14ac:dyDescent="0.15" r="60" spans="1:15">
      <c r="A60" s="117" t="s">
        <v>166</v>
      </c>
      <c r="B60" s="118" t="s">
        <v>167</v>
      </c>
      <c r="C60" s="32">
        <v>508.91</v>
      </c>
      <c r="D60" s="32"/>
      <c r="E60" s="32"/>
      <c r="F60" s="32"/>
      <c r="G60" s="32">
        <v>508.91</v>
      </c>
      <c r="H60" s="32"/>
      <c r="I60" s="32"/>
      <c r="J60" s="157"/>
      <c r="K60" s="142"/>
      <c r="L60" s="142"/>
      <c r="M60" s="142"/>
      <c r="N60" s="142"/>
      <c r="O60" s="142"/>
    </row>
    <row s="2" customFormat="1" ht="20.25" customHeight="1" x14ac:dyDescent="0.15" r="61" spans="1:15">
      <c r="A61" s="117" t="s">
        <v>168</v>
      </c>
      <c r="B61" s="118" t="s">
        <v>63</v>
      </c>
      <c r="C61" s="32">
        <v>1100000</v>
      </c>
      <c r="D61" s="32"/>
      <c r="E61" s="32"/>
      <c r="F61" s="32"/>
      <c r="G61" s="32">
        <v>1100000</v>
      </c>
      <c r="H61" s="32"/>
      <c r="I61" s="32"/>
      <c r="J61" s="157"/>
      <c r="K61" s="142"/>
      <c r="L61" s="142"/>
      <c r="M61" s="142"/>
      <c r="N61" s="142"/>
      <c r="O61" s="142"/>
    </row>
    <row s="2" customFormat="1" ht="20.25" customHeight="1" x14ac:dyDescent="0.15" r="62" spans="1:15">
      <c r="A62" s="302" t="s">
        <v>169</v>
      </c>
      <c r="B62" s="302"/>
      <c r="C62" s="32">
        <v>1.999056586E7</v>
      </c>
      <c r="D62" s="32">
        <v>1.874005695E7</v>
      </c>
      <c r="E62" s="32">
        <v>14177679</v>
      </c>
      <c r="F62" s="32">
        <f>4257377.95+305000</f>
        <v>4562377.95</v>
      </c>
      <c r="G62" s="32">
        <v>1250508.91</v>
      </c>
      <c r="H62" s="32"/>
      <c r="I62" s="32"/>
      <c r="J62" s="157"/>
      <c r="K62" s="142"/>
      <c r="L62" s="142"/>
      <c r="M62" s="142"/>
      <c r="N62" s="142"/>
      <c r="O62" s="142"/>
    </row>
  </sheetData>
  <mergeCells count="11">
    <mergeCell ref="A3:O3"/>
    <mergeCell ref="A4:L4"/>
    <mergeCell ref="D5:F5"/>
    <mergeCell ref="J5:O5"/>
    <mergeCell ref="A62:B62"/>
    <mergeCell ref="A5:A6"/>
    <mergeCell ref="B5:B6"/>
    <mergeCell ref="C5:C6"/>
    <mergeCell ref="G5:G6"/>
    <mergeCell ref="H5:H6"/>
    <mergeCell ref="I5:I6"/>
  </mergeCells>
  <phoneticPr fontId="0" type="noConversion"/>
  <pageMargins left="0.7520833822685903" right="0.7520833822685903" top="0.9999999849815069" bottom="0.9999999849815069" header="0.49999999249075344" footer="0.49999999249075344"/>
  <pageSetup paperSize="9"/>
  <extLst>
    <ext uri="{2D9387EB-5337-4D45-933B-B4D357D02E09}">
      <gutter val="0.0" pos="0"/>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summaryRight="0"/>
  </sheetPr>
  <dimension ref="A1:F19"/>
  <sheetViews>
    <sheetView showZeros="0" tabSelected="1" zoomScaleNormal="100" topLeftCell="A1" workbookViewId="0">
      <pane ySplit="1" topLeftCell="A2" activePane="bottomLeft" state="frozen"/>
      <selection activeCell="D28" activeCellId="0" sqref="D28"/>
      <selection pane="bottomLeft" activeCell="D28" activeCellId="0" sqref="D28"/>
    </sheetView>
  </sheetViews>
  <sheetFormatPr defaultRowHeight="14.25" customHeight="1" defaultColWidth="9.125" x14ac:dyDescent="0.15"/>
  <cols>
    <col min="1" max="1" width="49.25" customWidth="1"/>
    <col min="2" max="2" width="43.375" customWidth="1"/>
    <col min="3" max="3" width="48.625" customWidth="1"/>
    <col min="4" max="4" width="41.125" customWidth="1"/>
    <col min="5" max="5" width="33.125" customWidth="1"/>
    <col min="6" max="6" width="13.375" customWidth="1"/>
  </cols>
  <sheetData>
    <row ht="14.25" customHeight="1" x14ac:dyDescent="0.15" r="1" spans="1:4">
      <c r="A1" s="3"/>
      <c r="B1" s="3"/>
      <c r="C1" s="3"/>
      <c r="D1" s="3"/>
    </row>
    <row ht="14.25" customHeight="1" x14ac:dyDescent="0.15" r="2" spans="4:4">
      <c r="D2" s="101" t="s">
        <v>170</v>
      </c>
    </row>
    <row ht="31.5" customHeight="1" x14ac:dyDescent="0.15" r="3" spans="1:4">
      <c r="A3" s="278" t="s">
        <v>171</v>
      </c>
      <c r="B3" s="312"/>
      <c r="C3" s="312"/>
      <c r="D3" s="312"/>
    </row>
    <row ht="17.25" customHeight="1" x14ac:dyDescent="0.15" r="4" spans="1:4">
      <c r="A4" s="311" t="s">
        <v>2</v>
      </c>
      <c r="B4" s="275"/>
      <c r="C4" s="165"/>
      <c r="D4" s="103" t="s">
        <v>3</v>
      </c>
    </row>
    <row ht="24.65" customHeight="1" x14ac:dyDescent="0.15" r="5" spans="1:4">
      <c r="A5" s="274" t="s">
        <v>4</v>
      </c>
      <c r="B5" s="273"/>
      <c r="C5" s="274" t="s">
        <v>5</v>
      </c>
      <c r="D5" s="273"/>
    </row>
    <row ht="15.0" customHeight="1" x14ac:dyDescent="0.15" r="6" spans="1:4">
      <c r="A6" s="272" t="s">
        <v>6</v>
      </c>
      <c r="B6" s="310" t="s">
        <v>7</v>
      </c>
      <c r="C6" s="272" t="s">
        <v>172</v>
      </c>
      <c r="D6" s="310" t="s">
        <v>7</v>
      </c>
    </row>
    <row ht="13.5" customHeight="1" x14ac:dyDescent="0.15" r="7" spans="1:4">
      <c r="A7" s="271"/>
      <c r="B7" s="309"/>
      <c r="C7" s="271"/>
      <c r="D7" s="309"/>
    </row>
    <row ht="28.5" customHeight="1" x14ac:dyDescent="0.15" r="8" spans="1:4">
      <c r="A8" s="167" t="s">
        <v>173</v>
      </c>
      <c r="B8" s="168">
        <v>1.999056586E7</v>
      </c>
      <c r="C8" s="169" t="s">
        <v>174</v>
      </c>
      <c r="D8" s="168">
        <v>1.999056586E7</v>
      </c>
    </row>
    <row ht="28.5" customHeight="1" x14ac:dyDescent="0.15" r="9" spans="1:5">
      <c r="A9" s="170" t="s">
        <v>175</v>
      </c>
      <c r="B9" s="32">
        <f>18435056.95+305000</f>
        <v>1.874005695E7</v>
      </c>
      <c r="C9" s="30" t="str">
        <f>"一"&amp;"、"&amp;"一般公共服务支出"</f>
        <v>一、一般公共服务支出</v>
      </c>
      <c r="D9" s="32">
        <v>1.068652668E7</v>
      </c>
      <c r="E9" t="s">
        <v>11</v>
      </c>
    </row>
    <row ht="28.5" customHeight="1" x14ac:dyDescent="0.15" r="10" spans="1:4">
      <c r="A10" s="170" t="s">
        <v>176</v>
      </c>
      <c r="B10" s="32">
        <v>1250508.91</v>
      </c>
      <c r="C10" s="30" t="str">
        <f>"二"&amp;"、"&amp;"文化旅游体育与传媒支出"</f>
        <v>二、文化旅游体育与传媒支出</v>
      </c>
      <c r="D10" s="32">
        <v>1800</v>
      </c>
    </row>
    <row ht="28.5" customHeight="1" x14ac:dyDescent="0.15" r="11" spans="1:4">
      <c r="A11" s="170" t="s">
        <v>177</v>
      </c>
      <c r="B11" s="32"/>
      <c r="C11" s="30" t="str">
        <f>"三"&amp;"、"&amp;"社会保障和就业支出"</f>
        <v>三、社会保障和就业支出</v>
      </c>
      <c r="D11" s="32">
        <v>2348124</v>
      </c>
    </row>
    <row ht="28.5" customHeight="1" x14ac:dyDescent="0.15" r="12" spans="1:4">
      <c r="A12" s="170" t="s">
        <v>178</v>
      </c>
      <c r="B12" s="32"/>
      <c r="C12" s="30" t="str">
        <f>"四"&amp;"、"&amp;"卫生健康支出"</f>
        <v>四、卫生健康支出</v>
      </c>
      <c r="D12" s="32">
        <v>1122423</v>
      </c>
    </row>
    <row ht="28.5" customHeight="1" x14ac:dyDescent="0.15" r="13" spans="1:4">
      <c r="A13" s="170" t="s">
        <v>175</v>
      </c>
      <c r="B13" s="32"/>
      <c r="C13" s="30" t="str">
        <f>"五"&amp;"、"&amp;"农林水支出"</f>
        <v>五、农林水支出</v>
      </c>
      <c r="D13" s="32">
        <f>3195167.27+270000</f>
        <v>3465167.27</v>
      </c>
    </row>
    <row ht="28.5" customHeight="1" x14ac:dyDescent="0.15" r="14" spans="1:4">
      <c r="A14" s="171" t="s">
        <v>176</v>
      </c>
      <c r="B14" s="32"/>
      <c r="C14" s="30" t="str">
        <f>"六"&amp;"、"&amp;"自然资源海洋气象等支出"</f>
        <v>六、自然资源海洋气象等支出</v>
      </c>
      <c r="D14" s="32">
        <v>20000</v>
      </c>
    </row>
    <row ht="28.5" customHeight="1" x14ac:dyDescent="0.15" r="15" spans="1:4">
      <c r="A15" s="171" t="s">
        <v>177</v>
      </c>
      <c r="B15" s="32"/>
      <c r="C15" s="30" t="str">
        <f>"七"&amp;"、"&amp;"住房保障支出"</f>
        <v>七、住房保障支出</v>
      </c>
      <c r="D15" s="32">
        <v>1061016</v>
      </c>
    </row>
    <row ht="28.5" customHeight="1" x14ac:dyDescent="0.15" r="16" spans="1:4">
      <c r="A16" s="171"/>
      <c r="B16" s="32"/>
      <c r="C16" s="30" t="s">
        <v>18</v>
      </c>
      <c r="D16" s="32">
        <v>35000</v>
      </c>
    </row>
    <row ht="28.5" customHeight="1" x14ac:dyDescent="0.15" r="17" spans="1:4">
      <c r="A17" s="171"/>
      <c r="B17" s="32"/>
      <c r="C17" s="30" t="s">
        <v>20</v>
      </c>
      <c r="D17" s="32">
        <v>1250508.91</v>
      </c>
    </row>
    <row ht="28.5" customHeight="1" x14ac:dyDescent="0.15" r="18" spans="1:4">
      <c r="A18" s="172"/>
      <c r="B18" s="32"/>
      <c r="C18" s="171" t="s">
        <v>179</v>
      </c>
      <c r="D18" s="32"/>
    </row>
    <row ht="28.5" customHeight="1" x14ac:dyDescent="0.15" r="19" spans="1:4">
      <c r="A19" s="172" t="s">
        <v>180</v>
      </c>
      <c r="B19" s="168">
        <v>1.999056586E7</v>
      </c>
      <c r="C19" s="173" t="s">
        <v>30</v>
      </c>
      <c r="D19" s="168">
        <v>1.999056586E7</v>
      </c>
    </row>
  </sheetData>
  <mergeCells count="8">
    <mergeCell ref="A3:D3"/>
    <mergeCell ref="A4:B4"/>
    <mergeCell ref="A5:B5"/>
    <mergeCell ref="C5:D5"/>
    <mergeCell ref="A6:A7"/>
    <mergeCell ref="B6:B7"/>
    <mergeCell ref="C6:C7"/>
    <mergeCell ref="D6:D7"/>
  </mergeCells>
  <phoneticPr fontId="0" type="noConversion"/>
  <pageMargins left="0.7520833822685903" right="0.7520833822685903" top="0.9999999849815069" bottom="0.9999999849815069" header="0.49999999249075344" footer="0.49999999249075344"/>
  <pageSetup paperSize="9"/>
  <extLst>
    <ext uri="{2D9387EB-5337-4D45-933B-B4D357D02E09}">
      <gutter val="0.0" pos="0"/>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summaryRight="0"/>
  </sheetPr>
  <dimension ref="A1:G62"/>
  <sheetViews>
    <sheetView showZeros="0" tabSelected="1" zoomScaleNormal="100" topLeftCell="A1" workbookViewId="0">
      <pane ySplit="1" topLeftCell="A42" activePane="bottomLeft" state="frozen"/>
      <selection activeCell="D28" activeCellId="0" sqref="D28"/>
      <selection pane="bottomLeft" activeCell="D28" activeCellId="0" sqref="D28"/>
    </sheetView>
  </sheetViews>
  <sheetFormatPr defaultRowHeight="14.25" customHeight="1" defaultColWidth="9.125" x14ac:dyDescent="0.15"/>
  <cols>
    <col min="1" max="1" width="20.125" customWidth="1"/>
    <col min="2" max="2" width="37.375" customWidth="1"/>
    <col min="3" max="3" width="24.25" customWidth="1"/>
    <col min="4" max="4" width="25.0" customWidth="1"/>
    <col min="5" max="5" width="33.125" customWidth="1"/>
    <col min="6" max="6" width="13.375" customWidth="1"/>
    <col min="7" max="7" width="24.25" customWidth="1"/>
  </cols>
  <sheetData>
    <row ht="14.25" customHeight="1" x14ac:dyDescent="0.15" r="1" spans="1:7">
      <c r="A1" s="3"/>
      <c r="B1" s="3"/>
      <c r="C1" s="3"/>
      <c r="D1" s="3"/>
      <c r="E1" s="3"/>
      <c r="F1" s="3"/>
      <c r="G1" s="3"/>
    </row>
    <row ht="12.0" customHeight="1" x14ac:dyDescent="0.15" r="2" spans="4:7">
      <c r="D2" s="125"/>
      <c r="F2" s="62"/>
      <c r="G2" s="62" t="s">
        <v>181</v>
      </c>
    </row>
    <row ht="39.0" customHeight="1" x14ac:dyDescent="0.15" r="3" spans="1:7">
      <c r="A3" s="318" t="s">
        <v>182</v>
      </c>
      <c r="B3" s="318"/>
      <c r="C3" s="318"/>
      <c r="D3" s="318"/>
      <c r="E3" s="318"/>
      <c r="F3" s="318"/>
      <c r="G3" s="318"/>
    </row>
    <row ht="18.0" customHeight="1" x14ac:dyDescent="0.15" r="4" spans="1:7">
      <c r="A4" s="311" t="s">
        <v>2</v>
      </c>
      <c r="F4" s="111"/>
      <c r="G4" s="111" t="s">
        <v>3</v>
      </c>
    </row>
    <row ht="20.25" customHeight="1" x14ac:dyDescent="0.15" r="5" spans="1:7">
      <c r="A5" s="317" t="s">
        <v>183</v>
      </c>
      <c r="B5" s="316"/>
      <c r="C5" s="314" t="s">
        <v>35</v>
      </c>
      <c r="D5" s="315" t="s">
        <v>64</v>
      </c>
      <c r="E5" s="315"/>
      <c r="F5" s="273"/>
      <c r="G5" s="314" t="s">
        <v>65</v>
      </c>
    </row>
    <row ht="20.25" customHeight="1" x14ac:dyDescent="0.15" r="6" spans="1:7">
      <c r="A6" s="154" t="s">
        <v>55</v>
      </c>
      <c r="B6" s="155" t="s">
        <v>56</v>
      </c>
      <c r="C6" s="313"/>
      <c r="D6" s="104" t="s">
        <v>37</v>
      </c>
      <c r="E6" s="104" t="s">
        <v>184</v>
      </c>
      <c r="F6" s="104" t="s">
        <v>185</v>
      </c>
      <c r="G6" s="313"/>
    </row>
    <row ht="13.5" customHeight="1" x14ac:dyDescent="0.15" r="7" spans="1:7">
      <c r="A7" s="156" t="s">
        <v>186</v>
      </c>
      <c r="B7" s="156" t="s">
        <v>187</v>
      </c>
      <c r="C7" s="156" t="s">
        <v>188</v>
      </c>
      <c r="D7" s="75"/>
      <c r="E7" s="156" t="s">
        <v>189</v>
      </c>
      <c r="F7" s="156" t="s">
        <v>190</v>
      </c>
      <c r="G7" s="156" t="s">
        <v>191</v>
      </c>
    </row>
    <row s="2" customFormat="1" ht="20.25" customHeight="1" x14ac:dyDescent="0.15" r="8" spans="1:7">
      <c r="A8" s="31" t="s">
        <v>66</v>
      </c>
      <c r="B8" s="31" t="s">
        <v>67</v>
      </c>
      <c r="C8" s="32">
        <v>1.068652668E7</v>
      </c>
      <c r="D8" s="157">
        <v>9751928</v>
      </c>
      <c r="E8" s="158">
        <v>8890928</v>
      </c>
      <c r="F8" s="158">
        <v>861000</v>
      </c>
      <c r="G8" s="32">
        <v>934598.68</v>
      </c>
    </row>
    <row s="2" customFormat="1" ht="20.25" customHeight="1" x14ac:dyDescent="0.15" r="9" spans="1:7">
      <c r="A9" s="159" t="s">
        <v>68</v>
      </c>
      <c r="B9" s="159" t="s">
        <v>69</v>
      </c>
      <c r="C9" s="32">
        <v>58600</v>
      </c>
      <c r="D9" s="157">
        <v>0</v>
      </c>
      <c r="E9" s="158" t="s">
        <v>11</v>
      </c>
      <c r="F9" s="158"/>
      <c r="G9" s="32">
        <v>58600</v>
      </c>
    </row>
    <row s="2" customFormat="1" ht="20.25" customHeight="1" x14ac:dyDescent="0.15" r="10" spans="1:7">
      <c r="A10" s="118" t="s">
        <v>70</v>
      </c>
      <c r="B10" s="118" t="s">
        <v>71</v>
      </c>
      <c r="C10" s="32">
        <v>58600</v>
      </c>
      <c r="D10" s="157">
        <v>0</v>
      </c>
      <c r="E10" s="158"/>
      <c r="F10" s="158"/>
      <c r="G10" s="32">
        <v>58600</v>
      </c>
    </row>
    <row s="2" customFormat="1" ht="20.25" customHeight="1" x14ac:dyDescent="0.15" r="11" spans="1:7">
      <c r="A11" s="159" t="s">
        <v>72</v>
      </c>
      <c r="B11" s="159" t="s">
        <v>73</v>
      </c>
      <c r="C11" s="32">
        <v>1.041268668E7</v>
      </c>
      <c r="D11" s="157">
        <v>9751928</v>
      </c>
      <c r="E11" s="158">
        <v>8890928</v>
      </c>
      <c r="F11" s="158">
        <v>861000</v>
      </c>
      <c r="G11" s="32">
        <v>660758.68</v>
      </c>
    </row>
    <row s="2" customFormat="1" ht="20.25" customHeight="1" x14ac:dyDescent="0.15" r="12" spans="1:7">
      <c r="A12" s="118" t="s">
        <v>74</v>
      </c>
      <c r="B12" s="118" t="s">
        <v>75</v>
      </c>
      <c r="C12" s="32">
        <v>4765072</v>
      </c>
      <c r="D12" s="157">
        <v>4297072</v>
      </c>
      <c r="E12" s="158">
        <v>3501672</v>
      </c>
      <c r="F12" s="158">
        <v>795400</v>
      </c>
      <c r="G12" s="32">
        <v>468000</v>
      </c>
    </row>
    <row s="2" customFormat="1" ht="20.25" customHeight="1" x14ac:dyDescent="0.15" r="13" spans="1:7">
      <c r="A13" s="118" t="s">
        <v>76</v>
      </c>
      <c r="B13" s="118" t="s">
        <v>77</v>
      </c>
      <c r="C13" s="32">
        <v>5454856</v>
      </c>
      <c r="D13" s="157">
        <v>5454856</v>
      </c>
      <c r="E13" s="158">
        <v>5389256</v>
      </c>
      <c r="F13" s="158">
        <v>65600</v>
      </c>
      <c r="G13" s="32"/>
    </row>
    <row s="2" customFormat="1" ht="20.25" customHeight="1" x14ac:dyDescent="0.15" r="14" spans="1:7">
      <c r="A14" s="118" t="s">
        <v>78</v>
      </c>
      <c r="B14" s="118" t="s">
        <v>79</v>
      </c>
      <c r="C14" s="32">
        <v>192758.68</v>
      </c>
      <c r="D14" s="157">
        <v>0</v>
      </c>
      <c r="E14" s="158"/>
      <c r="F14" s="158"/>
      <c r="G14" s="32">
        <v>192758.68</v>
      </c>
    </row>
    <row s="2" customFormat="1" ht="20.25" customHeight="1" x14ac:dyDescent="0.15" r="15" spans="1:7">
      <c r="A15" s="159" t="s">
        <v>80</v>
      </c>
      <c r="B15" s="159" t="s">
        <v>81</v>
      </c>
      <c r="C15" s="32">
        <v>215240</v>
      </c>
      <c r="D15" s="157">
        <v>0</v>
      </c>
      <c r="E15" s="158"/>
      <c r="F15" s="158"/>
      <c r="G15" s="32">
        <v>215240</v>
      </c>
    </row>
    <row s="2" customFormat="1" ht="20.25" customHeight="1" x14ac:dyDescent="0.15" r="16" spans="1:7">
      <c r="A16" s="118" t="s">
        <v>82</v>
      </c>
      <c r="B16" s="118" t="s">
        <v>83</v>
      </c>
      <c r="C16" s="32">
        <v>215240</v>
      </c>
      <c r="D16" s="157">
        <v>0</v>
      </c>
      <c r="E16" s="158"/>
      <c r="F16" s="158"/>
      <c r="G16" s="32">
        <v>215240</v>
      </c>
    </row>
    <row s="2" customFormat="1" ht="20.25" customHeight="1" x14ac:dyDescent="0.15" r="17" spans="1:7">
      <c r="A17" s="31" t="s">
        <v>84</v>
      </c>
      <c r="B17" s="31" t="s">
        <v>85</v>
      </c>
      <c r="C17" s="32">
        <v>1800</v>
      </c>
      <c r="D17" s="157">
        <v>0</v>
      </c>
      <c r="E17" s="158"/>
      <c r="F17" s="158"/>
      <c r="G17" s="32">
        <v>1800</v>
      </c>
    </row>
    <row s="2" customFormat="1" ht="20.25" customHeight="1" x14ac:dyDescent="0.15" r="18" spans="1:7">
      <c r="A18" s="159" t="s">
        <v>86</v>
      </c>
      <c r="B18" s="159" t="s">
        <v>87</v>
      </c>
      <c r="C18" s="32">
        <v>1800</v>
      </c>
      <c r="D18" s="157">
        <v>0</v>
      </c>
      <c r="E18" s="158"/>
      <c r="F18" s="158"/>
      <c r="G18" s="32">
        <v>1800</v>
      </c>
    </row>
    <row s="2" customFormat="1" ht="20.25" customHeight="1" x14ac:dyDescent="0.15" r="19" spans="1:7">
      <c r="A19" s="118" t="s">
        <v>88</v>
      </c>
      <c r="B19" s="118" t="s">
        <v>89</v>
      </c>
      <c r="C19" s="32">
        <v>1800</v>
      </c>
      <c r="D19" s="157">
        <v>0</v>
      </c>
      <c r="E19" s="158"/>
      <c r="F19" s="158"/>
      <c r="G19" s="32">
        <v>1800</v>
      </c>
    </row>
    <row s="2" customFormat="1" ht="20.25" customHeight="1" x14ac:dyDescent="0.15" r="20" spans="1:7">
      <c r="A20" s="31" t="s">
        <v>90</v>
      </c>
      <c r="B20" s="31" t="s">
        <v>91</v>
      </c>
      <c r="C20" s="32">
        <v>2348124</v>
      </c>
      <c r="D20" s="157">
        <v>2242312</v>
      </c>
      <c r="E20" s="158">
        <v>1273612</v>
      </c>
      <c r="F20" s="158">
        <v>968700</v>
      </c>
      <c r="G20" s="32">
        <v>105812</v>
      </c>
    </row>
    <row s="2" customFormat="1" ht="20.25" customHeight="1" x14ac:dyDescent="0.15" r="21" spans="1:7">
      <c r="A21" s="159" t="s">
        <v>92</v>
      </c>
      <c r="B21" s="159" t="s">
        <v>93</v>
      </c>
      <c r="C21" s="32">
        <v>2242312</v>
      </c>
      <c r="D21" s="157">
        <v>2242312</v>
      </c>
      <c r="E21" s="158">
        <v>1273612</v>
      </c>
      <c r="F21" s="158">
        <v>968700</v>
      </c>
      <c r="G21" s="32"/>
    </row>
    <row s="2" customFormat="1" ht="20.25" customHeight="1" x14ac:dyDescent="0.15" r="22" spans="1:7">
      <c r="A22" s="118" t="s">
        <v>94</v>
      </c>
      <c r="B22" s="118" t="s">
        <v>95</v>
      </c>
      <c r="C22" s="32">
        <v>484800</v>
      </c>
      <c r="D22" s="157">
        <v>484800</v>
      </c>
      <c r="E22" s="158"/>
      <c r="F22" s="157">
        <v>484800</v>
      </c>
      <c r="G22" s="32"/>
    </row>
    <row s="2" customFormat="1" ht="20.25" customHeight="1" x14ac:dyDescent="0.15" r="23" spans="1:7">
      <c r="A23" s="118" t="s">
        <v>96</v>
      </c>
      <c r="B23" s="118" t="s">
        <v>97</v>
      </c>
      <c r="C23" s="32">
        <v>483900</v>
      </c>
      <c r="D23" s="157">
        <v>483900</v>
      </c>
      <c r="E23" s="158"/>
      <c r="F23" s="157">
        <v>483900</v>
      </c>
      <c r="G23" s="32"/>
    </row>
    <row s="2" customFormat="1" ht="20.25" customHeight="1" x14ac:dyDescent="0.15" r="24" spans="1:7">
      <c r="A24" s="118" t="s">
        <v>98</v>
      </c>
      <c r="B24" s="118" t="s">
        <v>99</v>
      </c>
      <c r="C24" s="32">
        <v>1273612</v>
      </c>
      <c r="D24" s="157">
        <v>1273612</v>
      </c>
      <c r="E24" s="158">
        <v>1273612</v>
      </c>
      <c r="F24" s="158"/>
      <c r="G24" s="32"/>
    </row>
    <row s="2" customFormat="1" ht="20.25" customHeight="1" x14ac:dyDescent="0.15" r="25" spans="1:7">
      <c r="A25" s="159" t="s">
        <v>100</v>
      </c>
      <c r="B25" s="159" t="s">
        <v>101</v>
      </c>
      <c r="C25" s="32">
        <v>34812</v>
      </c>
      <c r="D25" s="157">
        <v>0</v>
      </c>
      <c r="E25" s="158"/>
      <c r="F25" s="158"/>
      <c r="G25" s="32">
        <v>34812</v>
      </c>
    </row>
    <row s="2" customFormat="1" ht="20.25" customHeight="1" x14ac:dyDescent="0.15" r="26" spans="1:7">
      <c r="A26" s="118" t="s">
        <v>102</v>
      </c>
      <c r="B26" s="118" t="s">
        <v>103</v>
      </c>
      <c r="C26" s="32">
        <v>34812</v>
      </c>
      <c r="D26" s="157">
        <v>0</v>
      </c>
      <c r="E26" s="158"/>
      <c r="F26" s="158"/>
      <c r="G26" s="32">
        <v>34812</v>
      </c>
    </row>
    <row s="2" customFormat="1" ht="20.25" customHeight="1" x14ac:dyDescent="0.15" r="27" spans="1:7">
      <c r="A27" s="159" t="s">
        <v>104</v>
      </c>
      <c r="B27" s="159" t="s">
        <v>105</v>
      </c>
      <c r="C27" s="32">
        <v>40000</v>
      </c>
      <c r="D27" s="157">
        <v>0</v>
      </c>
      <c r="E27" s="158"/>
      <c r="F27" s="158"/>
      <c r="G27" s="32">
        <v>40000</v>
      </c>
    </row>
    <row s="2" customFormat="1" ht="20.25" customHeight="1" x14ac:dyDescent="0.15" r="28" spans="1:7">
      <c r="A28" s="118" t="s">
        <v>192</v>
      </c>
      <c r="B28" s="118" t="s">
        <v>106</v>
      </c>
      <c r="C28" s="32">
        <v>40000</v>
      </c>
      <c r="D28" s="157">
        <v>0</v>
      </c>
      <c r="E28" s="158"/>
      <c r="F28" s="158"/>
      <c r="G28" s="32">
        <v>40000</v>
      </c>
    </row>
    <row s="2" customFormat="1" ht="20.25" customHeight="1" x14ac:dyDescent="0.15" r="29" spans="1:7">
      <c r="A29" s="159" t="s">
        <v>107</v>
      </c>
      <c r="B29" s="159" t="s">
        <v>108</v>
      </c>
      <c r="C29" s="32">
        <v>24000</v>
      </c>
      <c r="D29" s="157">
        <v>0</v>
      </c>
      <c r="E29" s="158"/>
      <c r="F29" s="158"/>
      <c r="G29" s="32">
        <v>24000</v>
      </c>
    </row>
    <row s="2" customFormat="1" ht="20.25" customHeight="1" x14ac:dyDescent="0.15" r="30" spans="1:7">
      <c r="A30" s="118" t="s">
        <v>109</v>
      </c>
      <c r="B30" s="118" t="s">
        <v>110</v>
      </c>
      <c r="C30" s="32">
        <v>10000</v>
      </c>
      <c r="D30" s="157">
        <v>0</v>
      </c>
      <c r="E30" s="160"/>
      <c r="F30" s="160"/>
      <c r="G30" s="32">
        <v>10000</v>
      </c>
    </row>
    <row ht="20.25" customHeight="1" x14ac:dyDescent="0.15" r="31" spans="1:7">
      <c r="A31" s="118" t="s">
        <v>111</v>
      </c>
      <c r="B31" s="118" t="s">
        <v>112</v>
      </c>
      <c r="C31" s="32">
        <v>14000</v>
      </c>
      <c r="D31" s="157">
        <v>0</v>
      </c>
      <c r="E31" s="128"/>
      <c r="F31" s="128"/>
      <c r="G31" s="32">
        <v>14000</v>
      </c>
    </row>
    <row ht="20.25" customHeight="1" x14ac:dyDescent="0.15" r="32" spans="1:7">
      <c r="A32" s="159" t="s">
        <v>113</v>
      </c>
      <c r="B32" s="159" t="s">
        <v>114</v>
      </c>
      <c r="C32" s="32">
        <v>7000</v>
      </c>
      <c r="D32" s="157">
        <v>0</v>
      </c>
      <c r="E32" s="128"/>
      <c r="F32" s="128"/>
      <c r="G32" s="32">
        <v>7000</v>
      </c>
    </row>
    <row ht="20.25" customHeight="1" x14ac:dyDescent="0.15" r="33" spans="1:7">
      <c r="A33" s="118" t="s">
        <v>115</v>
      </c>
      <c r="B33" s="118" t="s">
        <v>116</v>
      </c>
      <c r="C33" s="32">
        <v>7000</v>
      </c>
      <c r="D33" s="157">
        <v>0</v>
      </c>
      <c r="E33" s="128"/>
      <c r="F33" s="128"/>
      <c r="G33" s="32">
        <v>7000</v>
      </c>
    </row>
    <row ht="20.25" customHeight="1" x14ac:dyDescent="0.15" r="34" spans="1:7">
      <c r="A34" s="31" t="s">
        <v>117</v>
      </c>
      <c r="B34" s="31" t="s">
        <v>118</v>
      </c>
      <c r="C34" s="32">
        <v>1122423</v>
      </c>
      <c r="D34" s="157">
        <v>1122423</v>
      </c>
      <c r="E34" s="157">
        <v>1122423</v>
      </c>
      <c r="F34" s="128"/>
      <c r="G34" s="32"/>
    </row>
    <row ht="20.25" customHeight="1" x14ac:dyDescent="0.15" r="35" spans="1:7">
      <c r="A35" s="159" t="s">
        <v>119</v>
      </c>
      <c r="B35" s="159" t="s">
        <v>120</v>
      </c>
      <c r="C35" s="32">
        <v>1122423</v>
      </c>
      <c r="D35" s="157">
        <v>1122423</v>
      </c>
      <c r="E35" s="157">
        <v>1122423</v>
      </c>
      <c r="F35" s="128"/>
      <c r="G35" s="32"/>
    </row>
    <row ht="20.25" customHeight="1" x14ac:dyDescent="0.15" r="36" spans="1:7">
      <c r="A36" s="118" t="s">
        <v>121</v>
      </c>
      <c r="B36" s="118" t="s">
        <v>122</v>
      </c>
      <c r="C36" s="32">
        <v>253228</v>
      </c>
      <c r="D36" s="157">
        <v>253228</v>
      </c>
      <c r="E36" s="157">
        <v>253228</v>
      </c>
      <c r="F36" s="128"/>
      <c r="G36" s="32"/>
    </row>
    <row ht="20.25" customHeight="1" x14ac:dyDescent="0.15" r="37" spans="1:7">
      <c r="A37" s="118" t="s">
        <v>123</v>
      </c>
      <c r="B37" s="118" t="s">
        <v>124</v>
      </c>
      <c r="C37" s="32">
        <v>439427</v>
      </c>
      <c r="D37" s="157">
        <v>439427</v>
      </c>
      <c r="E37" s="157">
        <v>439427</v>
      </c>
      <c r="F37" s="128"/>
      <c r="G37" s="32"/>
    </row>
    <row ht="20.25" customHeight="1" x14ac:dyDescent="0.15" r="38" spans="1:7">
      <c r="A38" s="118" t="s">
        <v>125</v>
      </c>
      <c r="B38" s="118" t="s">
        <v>126</v>
      </c>
      <c r="C38" s="32">
        <v>413847</v>
      </c>
      <c r="D38" s="157">
        <v>413847</v>
      </c>
      <c r="E38" s="157">
        <v>413847</v>
      </c>
      <c r="F38" s="128"/>
      <c r="G38" s="32"/>
    </row>
    <row ht="20.25" customHeight="1" x14ac:dyDescent="0.15" r="39" spans="1:7">
      <c r="A39" s="118" t="s">
        <v>127</v>
      </c>
      <c r="B39" s="118" t="s">
        <v>128</v>
      </c>
      <c r="C39" s="32">
        <v>15921</v>
      </c>
      <c r="D39" s="157">
        <v>15921</v>
      </c>
      <c r="E39" s="157">
        <v>15921</v>
      </c>
      <c r="F39" s="128"/>
      <c r="G39" s="32"/>
    </row>
    <row ht="20.25" customHeight="1" x14ac:dyDescent="0.15" r="40" spans="1:7">
      <c r="A40" s="31" t="s">
        <v>129</v>
      </c>
      <c r="B40" s="31" t="s">
        <v>130</v>
      </c>
      <c r="C40" s="32">
        <v>3195167.27</v>
      </c>
      <c r="D40" s="157">
        <v>0</v>
      </c>
      <c r="E40" s="128"/>
      <c r="F40" s="128"/>
      <c r="G40" s="32">
        <v>3195167.27</v>
      </c>
    </row>
    <row ht="20.25" customHeight="1" x14ac:dyDescent="0.15" r="41" spans="1:7">
      <c r="A41" s="159" t="s">
        <v>131</v>
      </c>
      <c r="B41" s="159" t="s">
        <v>132</v>
      </c>
      <c r="C41" s="32">
        <v>8400</v>
      </c>
      <c r="D41" s="157">
        <v>0</v>
      </c>
      <c r="E41" s="128"/>
      <c r="F41" s="128"/>
      <c r="G41" s="32">
        <v>8400</v>
      </c>
    </row>
    <row ht="20.25" customHeight="1" x14ac:dyDescent="0.15" r="42" spans="1:7">
      <c r="A42" s="118" t="s">
        <v>133</v>
      </c>
      <c r="B42" s="118" t="s">
        <v>134</v>
      </c>
      <c r="C42" s="32">
        <v>8400</v>
      </c>
      <c r="D42" s="157">
        <v>0</v>
      </c>
      <c r="E42" s="128"/>
      <c r="F42" s="128"/>
      <c r="G42" s="32">
        <v>8400</v>
      </c>
    </row>
    <row ht="20.25" customHeight="1" x14ac:dyDescent="0.15" r="43" spans="1:7">
      <c r="A43" s="159" t="s">
        <v>135</v>
      </c>
      <c r="B43" s="159" t="s">
        <v>136</v>
      </c>
      <c r="C43" s="32">
        <v>3186767.27</v>
      </c>
      <c r="D43" s="157">
        <v>0</v>
      </c>
      <c r="E43" s="128"/>
      <c r="F43" s="128"/>
      <c r="G43" s="32">
        <v>3186767.27</v>
      </c>
    </row>
    <row ht="20.25" customHeight="1" x14ac:dyDescent="0.15" r="44" spans="1:7">
      <c r="A44" s="161" t="s">
        <v>137</v>
      </c>
      <c r="B44" s="159" t="s">
        <v>138</v>
      </c>
      <c r="C44" s="32">
        <v>270000</v>
      </c>
      <c r="D44" s="157">
        <v>0</v>
      </c>
      <c r="E44" s="128"/>
      <c r="F44" s="128"/>
      <c r="G44" s="32">
        <v>270000</v>
      </c>
    </row>
    <row ht="20.25" customHeight="1" x14ac:dyDescent="0.15" r="45" spans="1:7">
      <c r="A45" s="118" t="s">
        <v>139</v>
      </c>
      <c r="B45" s="118" t="s">
        <v>140</v>
      </c>
      <c r="C45" s="32">
        <v>3186767.27</v>
      </c>
      <c r="D45" s="157">
        <v>0</v>
      </c>
      <c r="E45" s="128"/>
      <c r="F45" s="128"/>
      <c r="G45" s="32">
        <v>3186767.27</v>
      </c>
    </row>
    <row ht="20.25" customHeight="1" x14ac:dyDescent="0.15" r="46" spans="1:7">
      <c r="A46" s="31" t="s">
        <v>141</v>
      </c>
      <c r="B46" s="31" t="s">
        <v>142</v>
      </c>
      <c r="C46" s="32">
        <v>20000</v>
      </c>
      <c r="D46" s="157">
        <v>0</v>
      </c>
      <c r="E46" s="128"/>
      <c r="F46" s="128"/>
      <c r="G46" s="32">
        <v>20000</v>
      </c>
    </row>
    <row ht="20.25" customHeight="1" x14ac:dyDescent="0.15" r="47" spans="1:7">
      <c r="A47" s="159" t="s">
        <v>143</v>
      </c>
      <c r="B47" s="159" t="s">
        <v>144</v>
      </c>
      <c r="C47" s="32">
        <v>20000</v>
      </c>
      <c r="D47" s="157">
        <v>0</v>
      </c>
      <c r="E47" s="128"/>
      <c r="F47" s="128"/>
      <c r="G47" s="32">
        <v>20000</v>
      </c>
    </row>
    <row ht="20.25" customHeight="1" x14ac:dyDescent="0.15" r="48" spans="1:7">
      <c r="A48" s="118" t="s">
        <v>145</v>
      </c>
      <c r="B48" s="118" t="s">
        <v>146</v>
      </c>
      <c r="C48" s="32">
        <v>20000</v>
      </c>
      <c r="D48" s="157">
        <v>0</v>
      </c>
      <c r="E48" s="128"/>
      <c r="F48" s="128"/>
      <c r="G48" s="32">
        <v>20000</v>
      </c>
    </row>
    <row ht="20.25" customHeight="1" x14ac:dyDescent="0.15" r="49" spans="1:7">
      <c r="A49" s="31" t="s">
        <v>147</v>
      </c>
      <c r="B49" s="31" t="s">
        <v>148</v>
      </c>
      <c r="C49" s="32">
        <v>1061016</v>
      </c>
      <c r="D49" s="157">
        <v>1061016</v>
      </c>
      <c r="E49" s="157">
        <v>1061016</v>
      </c>
      <c r="F49" s="128"/>
      <c r="G49" s="32"/>
    </row>
    <row ht="20.25" customHeight="1" x14ac:dyDescent="0.15" r="50" spans="1:7">
      <c r="A50" s="159" t="s">
        <v>149</v>
      </c>
      <c r="B50" s="159" t="s">
        <v>150</v>
      </c>
      <c r="C50" s="32">
        <v>1061016</v>
      </c>
      <c r="D50" s="157">
        <v>1061016</v>
      </c>
      <c r="E50" s="157">
        <v>1061016</v>
      </c>
      <c r="F50" s="128"/>
      <c r="G50" s="32"/>
    </row>
    <row ht="20.25" customHeight="1" x14ac:dyDescent="0.15" r="51" spans="1:7">
      <c r="A51" s="118" t="s">
        <v>151</v>
      </c>
      <c r="B51" s="118" t="s">
        <v>152</v>
      </c>
      <c r="C51" s="32">
        <v>1061016</v>
      </c>
      <c r="D51" s="157">
        <v>1061016</v>
      </c>
      <c r="E51" s="157">
        <v>1061016</v>
      </c>
      <c r="F51" s="128"/>
      <c r="G51" s="32"/>
    </row>
    <row ht="20.25" customHeight="1" x14ac:dyDescent="0.15" r="52" spans="1:7">
      <c r="A52" s="31">
        <v>224</v>
      </c>
      <c r="B52" s="116" t="s">
        <v>153</v>
      </c>
      <c r="C52" s="32">
        <v>35000</v>
      </c>
      <c r="D52" s="157">
        <v>0</v>
      </c>
      <c r="E52" s="128"/>
      <c r="F52" s="128"/>
      <c r="G52" s="32">
        <v>35000</v>
      </c>
    </row>
    <row ht="20.25" customHeight="1" x14ac:dyDescent="0.15" r="53" spans="1:7">
      <c r="A53" s="162" t="s">
        <v>154</v>
      </c>
      <c r="B53" s="116" t="s">
        <v>155</v>
      </c>
      <c r="C53" s="32">
        <v>25000</v>
      </c>
      <c r="D53" s="157">
        <v>0</v>
      </c>
      <c r="E53" s="128"/>
      <c r="F53" s="128"/>
      <c r="G53" s="32">
        <v>25000</v>
      </c>
    </row>
    <row ht="20.25" customHeight="1" x14ac:dyDescent="0.15" r="54" spans="1:7">
      <c r="A54" s="117" t="s">
        <v>156</v>
      </c>
      <c r="B54" s="116" t="s">
        <v>157</v>
      </c>
      <c r="C54" s="32">
        <v>25000</v>
      </c>
      <c r="D54" s="157">
        <v>0</v>
      </c>
      <c r="E54" s="128"/>
      <c r="F54" s="128"/>
      <c r="G54" s="32">
        <v>25000</v>
      </c>
    </row>
    <row ht="20.25" customHeight="1" x14ac:dyDescent="0.15" r="55" spans="1:7">
      <c r="A55" s="117" t="s">
        <v>158</v>
      </c>
      <c r="B55" s="116" t="s">
        <v>159</v>
      </c>
      <c r="C55" s="32">
        <v>10000</v>
      </c>
      <c r="D55" s="157">
        <v>0</v>
      </c>
      <c r="E55" s="128"/>
      <c r="F55" s="128"/>
      <c r="G55" s="32">
        <v>10000</v>
      </c>
    </row>
    <row ht="20.25" customHeight="1" x14ac:dyDescent="0.15" r="56" spans="1:7">
      <c r="A56" s="117" t="s">
        <v>160</v>
      </c>
      <c r="B56" s="116" t="s">
        <v>161</v>
      </c>
      <c r="C56" s="32">
        <v>10000</v>
      </c>
      <c r="D56" s="157">
        <v>0</v>
      </c>
      <c r="E56" s="128"/>
      <c r="F56" s="128"/>
      <c r="G56" s="32">
        <v>10000</v>
      </c>
    </row>
    <row ht="20.25" customHeight="1" x14ac:dyDescent="0.15" r="57" spans="1:7">
      <c r="A57" s="31">
        <v>229</v>
      </c>
      <c r="B57" s="116" t="s">
        <v>63</v>
      </c>
      <c r="C57" s="32">
        <v>1250508.91</v>
      </c>
      <c r="D57" s="157">
        <v>0</v>
      </c>
      <c r="E57" s="128"/>
      <c r="F57" s="128"/>
      <c r="G57" s="32">
        <v>1250508.91</v>
      </c>
    </row>
    <row ht="20.25" customHeight="1" x14ac:dyDescent="0.15" r="58" spans="1:7">
      <c r="A58" s="117" t="s">
        <v>162</v>
      </c>
      <c r="B58" s="116" t="s">
        <v>163</v>
      </c>
      <c r="C58" s="32">
        <v>1250508.91</v>
      </c>
      <c r="D58" s="157">
        <v>0</v>
      </c>
      <c r="E58" s="128"/>
      <c r="F58" s="128"/>
      <c r="G58" s="32">
        <v>1250508.91</v>
      </c>
    </row>
    <row ht="20.25" customHeight="1" x14ac:dyDescent="0.15" r="59" spans="1:7">
      <c r="A59" s="117" t="s">
        <v>164</v>
      </c>
      <c r="B59" s="118" t="s">
        <v>165</v>
      </c>
      <c r="C59" s="32">
        <v>150000</v>
      </c>
      <c r="D59" s="157">
        <v>0</v>
      </c>
      <c r="E59" s="128"/>
      <c r="F59" s="128"/>
      <c r="G59" s="32">
        <v>150000</v>
      </c>
    </row>
    <row ht="20.25" customHeight="1" x14ac:dyDescent="0.15" r="60" spans="1:7">
      <c r="A60" s="117" t="s">
        <v>166</v>
      </c>
      <c r="B60" s="118" t="s">
        <v>167</v>
      </c>
      <c r="C60" s="32">
        <v>508.91</v>
      </c>
      <c r="D60" s="157">
        <v>0</v>
      </c>
      <c r="E60" s="128"/>
      <c r="F60" s="128"/>
      <c r="G60" s="32">
        <v>508.91</v>
      </c>
    </row>
    <row ht="20.25" customHeight="1" x14ac:dyDescent="0.15" r="61" spans="1:7">
      <c r="A61" s="117" t="s">
        <v>168</v>
      </c>
      <c r="B61" s="118" t="s">
        <v>63</v>
      </c>
      <c r="C61" s="32">
        <v>1100000</v>
      </c>
      <c r="D61" s="157">
        <v>0</v>
      </c>
      <c r="E61" s="128"/>
      <c r="F61" s="128"/>
      <c r="G61" s="32">
        <v>1100000</v>
      </c>
    </row>
    <row ht="20.25" customHeight="1" x14ac:dyDescent="0.15" r="62" spans="1:7">
      <c r="A62" s="302" t="s">
        <v>169</v>
      </c>
      <c r="B62" s="302"/>
      <c r="C62" s="32">
        <v>1.999056586E7</v>
      </c>
      <c r="D62" s="32">
        <v>14177679</v>
      </c>
      <c r="E62" s="136">
        <f>E57+E52+E49+E46+E40+E34+E20+E17+E8</f>
        <v>12347979</v>
      </c>
      <c r="F62" s="136">
        <f>F57+F52+F49+F46+F40+F34+F20+F17+F8</f>
        <v>1829700</v>
      </c>
      <c r="G62" s="32">
        <v>5812886.86</v>
      </c>
    </row>
  </sheetData>
  <mergeCells count="7">
    <mergeCell ref="A3:G3"/>
    <mergeCell ref="A4:E4"/>
    <mergeCell ref="A5:B5"/>
    <mergeCell ref="D5:F5"/>
    <mergeCell ref="A62:B62"/>
    <mergeCell ref="C5:C6"/>
    <mergeCell ref="G5:G6"/>
  </mergeCells>
  <phoneticPr fontId="0" type="noConversion"/>
  <pageMargins left="0.7520833822685903" right="0.7520833822685903" top="0.9999999849815069" bottom="0.9999999849815069" header="0.49999999249075344" footer="0.49999999249075344"/>
  <pageSetup paperSize="9"/>
  <extLst>
    <ext uri="{2D9387EB-5337-4D45-933B-B4D357D02E09}">
      <gutter val="0.0" pos="0"/>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summaryRight="0"/>
  </sheetPr>
  <dimension ref="A1:F11"/>
  <sheetViews>
    <sheetView showZeros="0" tabSelected="1" zoomScaleNormal="100" topLeftCell="A1" workbookViewId="0">
      <pane ySplit="1" topLeftCell="A4" activePane="bottomLeft" state="frozen"/>
      <selection activeCell="D28" activeCellId="0" sqref="D28"/>
      <selection pane="bottomLeft" activeCell="D28" activeCellId="0" sqref="D28"/>
    </sheetView>
  </sheetViews>
  <sheetFormatPr defaultRowHeight="14.25" customHeight="1" defaultColWidth="9.125" x14ac:dyDescent="0.15"/>
  <cols>
    <col min="1" max="1" width="27.375" customWidth="1"/>
    <col min="2" max="4" width="31.125" customWidth="1"/>
    <col min="5" max="5" width="33.125" customWidth="1"/>
    <col min="6" max="6" width="13.375" customWidth="1"/>
  </cols>
  <sheetData>
    <row ht="14.25" customHeight="1" x14ac:dyDescent="0.15" r="1" spans="1:6">
      <c r="A1" s="3"/>
      <c r="B1" s="3"/>
      <c r="C1" s="3"/>
      <c r="D1" s="3"/>
      <c r="E1" s="3"/>
      <c r="F1" s="3"/>
    </row>
    <row ht="12.0" customHeight="1" x14ac:dyDescent="0.15" r="2" spans="1:6">
      <c r="A2" s="147"/>
      <c r="B2" s="147"/>
      <c r="C2" s="67"/>
      <c r="F2" s="66" t="s">
        <v>193</v>
      </c>
    </row>
    <row ht="25.5" customHeight="1" x14ac:dyDescent="0.15" r="3" spans="1:6">
      <c r="A3" s="321" t="s">
        <v>194</v>
      </c>
      <c r="B3" s="321"/>
      <c r="C3" s="321"/>
      <c r="D3" s="321"/>
      <c r="E3" s="321"/>
      <c r="F3" s="321"/>
    </row>
    <row ht="15.75" customHeight="1" x14ac:dyDescent="0.15" r="4" spans="1:6">
      <c r="A4" s="311" t="s">
        <v>2</v>
      </c>
      <c r="B4" s="320"/>
      <c r="C4" s="319"/>
      <c r="F4" s="66" t="s">
        <v>195</v>
      </c>
    </row>
    <row ht="20.15" customHeight="1" x14ac:dyDescent="0.15" r="5" spans="1:6">
      <c r="A5" s="301" t="s">
        <v>196</v>
      </c>
      <c r="B5" s="272" t="s">
        <v>197</v>
      </c>
      <c r="C5" s="274" t="s">
        <v>198</v>
      </c>
      <c r="D5" s="315"/>
      <c r="E5" s="273"/>
      <c r="F5" s="272" t="s">
        <v>199</v>
      </c>
    </row>
    <row ht="20.15" customHeight="1" x14ac:dyDescent="0.15" r="6" spans="1:6">
      <c r="A6" s="309"/>
      <c r="B6" s="271"/>
      <c r="C6" s="75" t="s">
        <v>37</v>
      </c>
      <c r="D6" s="75" t="s">
        <v>200</v>
      </c>
      <c r="E6" s="75" t="s">
        <v>201</v>
      </c>
      <c r="F6" s="271"/>
    </row>
    <row ht="18.75" customHeight="1" x14ac:dyDescent="0.15" r="7" spans="1:6">
      <c r="A7" s="149">
        <v>1</v>
      </c>
      <c r="B7" s="149">
        <v>2</v>
      </c>
      <c r="C7" s="150">
        <v>3</v>
      </c>
      <c r="D7" s="149">
        <v>4</v>
      </c>
      <c r="E7" s="149">
        <v>5</v>
      </c>
      <c r="F7" s="149">
        <v>6</v>
      </c>
    </row>
    <row s="2" customFormat="1" ht="20.25" customHeight="1" x14ac:dyDescent="0.15" r="8" spans="1:6">
      <c r="A8" s="143">
        <v>213000</v>
      </c>
      <c r="B8" s="143"/>
      <c r="C8" s="143">
        <v>203000</v>
      </c>
      <c r="D8" s="143"/>
      <c r="E8" s="143">
        <v>203000</v>
      </c>
      <c r="F8" s="143">
        <v>10000</v>
      </c>
    </row>
    <row x14ac:dyDescent="0.15" r="9" spans="5:5">
      <c r="E9" t="s">
        <v>11</v>
      </c>
    </row>
    <row ht="14.25" customHeight="1" x14ac:dyDescent="0.15" r="11" spans="3:3">
      <c r="C11" s="146"/>
    </row>
  </sheetData>
  <mergeCells count="6">
    <mergeCell ref="A3:F3"/>
    <mergeCell ref="A4:D4"/>
    <mergeCell ref="C5:E5"/>
    <mergeCell ref="A5:A6"/>
    <mergeCell ref="B5:B6"/>
    <mergeCell ref="F5:F6"/>
  </mergeCells>
  <phoneticPr fontId="0" type="noConversion"/>
  <pageMargins left="0.7520833822685903" right="0.7520833822685903" top="0.9999999849815069" bottom="0.9999999849815069" header="0.49999999249075344" footer="0.49999999249075344"/>
  <pageSetup paperSize="9"/>
  <extLst>
    <ext uri="{2D9387EB-5337-4D45-933B-B4D357D02E09}">
      <gutter val="0.0" pos="0"/>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summaryRight="0"/>
  </sheetPr>
  <dimension ref="A1:W57"/>
  <sheetViews>
    <sheetView showZeros="0" tabSelected="1" zoomScaleNormal="100" topLeftCell="C1" workbookViewId="0">
      <pane ySplit="1" topLeftCell="C16" activePane="bottomLeft" state="frozen"/>
      <selection activeCell="D28" activeCellId="0" sqref="D28"/>
      <selection pane="bottomLeft" activeCell="D28" activeCellId="0" sqref="D28"/>
    </sheetView>
  </sheetViews>
  <sheetFormatPr defaultRowHeight="14.25" customHeight="1" defaultColWidth="9.125" x14ac:dyDescent="0.15"/>
  <cols>
    <col min="1" max="1" width="30.625" customWidth="1"/>
    <col min="2" max="2" width="23.875" customWidth="1"/>
    <col min="3" max="3" width="26.125" customWidth="1"/>
    <col min="4" max="4" width="14.625" customWidth="1"/>
    <col min="5" max="5" width="33.125" customWidth="1"/>
    <col min="6" max="6" width="13.375" customWidth="1"/>
    <col min="7" max="7" width="23.75" customWidth="1"/>
    <col min="8" max="13" width="15.375" customWidth="1"/>
    <col min="14" max="16" width="14.75" customWidth="1"/>
    <col min="17" max="17" width="14.875" customWidth="1"/>
    <col min="18" max="23" width="15.0" customWidth="1"/>
  </cols>
  <sheetData>
    <row ht="14.25" customHeight="1" x14ac:dyDescent="0.15" r="1" spans="1:23">
      <c r="A1" s="3"/>
      <c r="B1" s="3"/>
      <c r="C1" s="3"/>
      <c r="D1" s="3"/>
      <c r="E1" s="3"/>
      <c r="F1" s="3"/>
      <c r="G1" s="3"/>
      <c r="H1" s="3"/>
      <c r="I1" s="3"/>
      <c r="J1" s="3"/>
      <c r="K1" s="3"/>
      <c r="L1" s="3"/>
      <c r="M1" s="3"/>
      <c r="N1" s="3"/>
      <c r="O1" s="3"/>
      <c r="P1" s="3"/>
      <c r="Q1" s="3"/>
      <c r="R1" s="3"/>
      <c r="S1" s="3"/>
      <c r="T1" s="3"/>
      <c r="U1" s="3"/>
      <c r="V1" s="3"/>
      <c r="W1" s="3"/>
    </row>
    <row ht="13.5" customHeight="1" x14ac:dyDescent="0.15" r="2" spans="4:23">
      <c r="D2" s="4"/>
      <c r="E2" s="4"/>
      <c r="F2" s="4"/>
      <c r="G2" s="4"/>
      <c r="U2" s="125"/>
      <c r="W2" s="62" t="s">
        <v>202</v>
      </c>
    </row>
    <row ht="27.75" customHeight="1" x14ac:dyDescent="0.15" r="3" spans="1:23">
      <c r="A3" s="297" t="s">
        <v>203</v>
      </c>
      <c r="B3" s="297"/>
      <c r="C3" s="297"/>
      <c r="D3" s="297"/>
      <c r="E3" s="297"/>
      <c r="F3" s="297"/>
      <c r="G3" s="297"/>
      <c r="H3" s="297"/>
      <c r="I3" s="297"/>
      <c r="J3" s="297"/>
      <c r="K3" s="297"/>
      <c r="L3" s="297"/>
      <c r="M3" s="297"/>
      <c r="N3" s="297"/>
      <c r="O3" s="297"/>
      <c r="P3" s="297"/>
      <c r="Q3" s="297"/>
      <c r="R3" s="297"/>
      <c r="S3" s="297"/>
      <c r="T3" s="297"/>
      <c r="U3" s="297"/>
      <c r="V3" s="297"/>
      <c r="W3" s="297"/>
    </row>
    <row ht="13.5" customHeight="1" x14ac:dyDescent="0.15" r="4" spans="1:23">
      <c r="A4" s="311" t="s">
        <v>2</v>
      </c>
      <c r="B4" s="328"/>
      <c r="C4" s="328"/>
      <c r="D4" s="328"/>
      <c r="E4" s="328"/>
      <c r="F4" s="328"/>
      <c r="G4" s="328"/>
      <c r="H4" s="9"/>
      <c r="I4" s="9"/>
      <c r="J4" s="9"/>
      <c r="K4" s="9"/>
      <c r="L4" s="9"/>
      <c r="M4" s="9"/>
      <c r="N4" s="9"/>
      <c r="O4" s="9"/>
      <c r="P4" s="9"/>
      <c r="Q4" s="9"/>
      <c r="U4" s="125"/>
      <c r="W4" s="111" t="s">
        <v>195</v>
      </c>
    </row>
    <row ht="21.75" customHeight="1" x14ac:dyDescent="0.15" r="5" spans="1:23">
      <c r="A5" s="326" t="s">
        <v>204</v>
      </c>
      <c r="B5" s="326" t="s">
        <v>205</v>
      </c>
      <c r="C5" s="326" t="s">
        <v>206</v>
      </c>
      <c r="D5" s="301" t="s">
        <v>207</v>
      </c>
      <c r="E5" s="301" t="s">
        <v>208</v>
      </c>
      <c r="F5" s="301" t="s">
        <v>209</v>
      </c>
      <c r="G5" s="301" t="s">
        <v>210</v>
      </c>
      <c r="H5" s="305" t="s">
        <v>211</v>
      </c>
      <c r="I5" s="305"/>
      <c r="J5" s="305"/>
      <c r="K5" s="305"/>
      <c r="L5" s="305"/>
      <c r="M5" s="305"/>
      <c r="N5" s="305"/>
      <c r="O5" s="305"/>
      <c r="P5" s="305"/>
      <c r="Q5" s="322"/>
      <c r="R5" s="305"/>
      <c r="S5" s="305"/>
      <c r="T5" s="305"/>
      <c r="U5" s="305"/>
      <c r="V5" s="305"/>
      <c r="W5" s="305"/>
    </row>
    <row ht="21.75" customHeight="1" x14ac:dyDescent="0.15" r="6" spans="1:23">
      <c r="A6" s="325"/>
      <c r="B6" s="325"/>
      <c r="C6" s="325"/>
      <c r="D6" s="323"/>
      <c r="E6" s="323"/>
      <c r="F6" s="323"/>
      <c r="G6" s="323"/>
      <c r="H6" s="305" t="s">
        <v>35</v>
      </c>
      <c r="I6" s="322" t="s">
        <v>38</v>
      </c>
      <c r="J6" s="322"/>
      <c r="K6" s="322"/>
      <c r="L6" s="305"/>
      <c r="M6" s="305"/>
      <c r="N6" s="305" t="s">
        <v>212</v>
      </c>
      <c r="O6" s="305"/>
      <c r="P6" s="305"/>
      <c r="Q6" s="322" t="s">
        <v>41</v>
      </c>
      <c r="R6" s="305" t="s">
        <v>58</v>
      </c>
      <c r="S6" s="322"/>
      <c r="T6" s="322"/>
      <c r="U6" s="322"/>
      <c r="V6" s="322"/>
      <c r="W6" s="322"/>
    </row>
    <row ht="15.0" customHeight="1" x14ac:dyDescent="0.15" r="7" spans="1:23">
      <c r="A7" s="324"/>
      <c r="B7" s="324"/>
      <c r="C7" s="324"/>
      <c r="D7" s="309"/>
      <c r="E7" s="309"/>
      <c r="F7" s="309"/>
      <c r="G7" s="309"/>
      <c r="H7" s="305"/>
      <c r="I7" s="322" t="s">
        <v>213</v>
      </c>
      <c r="J7" s="322" t="s">
        <v>214</v>
      </c>
      <c r="K7" s="322" t="s">
        <v>215</v>
      </c>
      <c r="L7" s="322" t="s">
        <v>216</v>
      </c>
      <c r="M7" s="322" t="s">
        <v>217</v>
      </c>
      <c r="N7" s="322" t="s">
        <v>38</v>
      </c>
      <c r="O7" s="322" t="s">
        <v>39</v>
      </c>
      <c r="P7" s="322" t="s">
        <v>40</v>
      </c>
      <c r="Q7" s="322"/>
      <c r="R7" s="322" t="s">
        <v>37</v>
      </c>
      <c r="S7" s="322" t="s">
        <v>48</v>
      </c>
      <c r="T7" s="322" t="s">
        <v>218</v>
      </c>
      <c r="U7" s="322" t="s">
        <v>44</v>
      </c>
      <c r="V7" s="322" t="s">
        <v>45</v>
      </c>
      <c r="W7" s="322" t="s">
        <v>46</v>
      </c>
    </row>
    <row ht="27.75" customHeight="1" x14ac:dyDescent="0.15" r="8" spans="1:23">
      <c r="A8" s="324"/>
      <c r="B8" s="324"/>
      <c r="C8" s="324"/>
      <c r="D8" s="309"/>
      <c r="E8" s="309"/>
      <c r="F8" s="309"/>
      <c r="G8" s="309"/>
      <c r="H8" s="305"/>
      <c r="I8" s="322"/>
      <c r="J8" s="322"/>
      <c r="K8" s="322"/>
      <c r="L8" s="322"/>
      <c r="M8" s="322"/>
      <c r="N8" s="322"/>
      <c r="O8" s="322"/>
      <c r="P8" s="322"/>
      <c r="Q8" s="322"/>
      <c r="R8" s="322"/>
      <c r="S8" s="322"/>
      <c r="T8" s="322"/>
      <c r="U8" s="322"/>
      <c r="V8" s="322"/>
      <c r="W8" s="322"/>
    </row>
    <row ht="15.0" customHeight="1" x14ac:dyDescent="0.15" r="9" spans="1:23">
      <c r="A9" s="138">
        <v>1</v>
      </c>
      <c r="B9" s="138">
        <v>2</v>
      </c>
      <c r="C9" s="138">
        <v>3</v>
      </c>
      <c r="D9" s="138">
        <v>4</v>
      </c>
      <c r="E9" s="138" t="s">
        <v>11</v>
      </c>
      <c r="F9" s="138">
        <v>6</v>
      </c>
      <c r="G9" s="138">
        <v>7</v>
      </c>
      <c r="H9" s="138">
        <v>8</v>
      </c>
      <c r="I9" s="138">
        <v>9</v>
      </c>
      <c r="J9" s="138">
        <v>10</v>
      </c>
      <c r="K9" s="138">
        <v>11</v>
      </c>
      <c r="L9" s="138">
        <v>12</v>
      </c>
      <c r="M9" s="138">
        <v>13</v>
      </c>
      <c r="N9" s="138">
        <v>14</v>
      </c>
      <c r="O9" s="138">
        <v>15</v>
      </c>
      <c r="P9" s="138">
        <v>16</v>
      </c>
      <c r="Q9" s="138">
        <v>17</v>
      </c>
      <c r="R9" s="138">
        <v>18</v>
      </c>
      <c r="S9" s="138">
        <v>19</v>
      </c>
      <c r="T9" s="138">
        <v>20</v>
      </c>
      <c r="U9" s="138">
        <v>21</v>
      </c>
      <c r="V9" s="138">
        <v>22</v>
      </c>
      <c r="W9" s="138">
        <v>23</v>
      </c>
    </row>
    <row s="2" customFormat="1" ht="20.25" customHeight="1" x14ac:dyDescent="0.15" r="10" spans="1:23">
      <c r="A10" s="31" t="s">
        <v>52</v>
      </c>
      <c r="B10" s="31" t="s">
        <v>219</v>
      </c>
      <c r="C10" s="31" t="s">
        <v>220</v>
      </c>
      <c r="D10" s="31">
        <v>2080505</v>
      </c>
      <c r="E10" s="31" t="s">
        <v>99</v>
      </c>
      <c r="F10" s="31">
        <v>30108</v>
      </c>
      <c r="G10" s="31" t="s">
        <v>221</v>
      </c>
      <c r="H10" s="32">
        <v>1273612</v>
      </c>
      <c r="I10" s="32">
        <v>1273612</v>
      </c>
      <c r="J10" s="32"/>
      <c r="K10" s="32"/>
      <c r="L10" s="32">
        <v>1273612</v>
      </c>
      <c r="M10" s="32"/>
      <c r="N10" s="32"/>
      <c r="O10" s="139"/>
      <c r="P10" s="140"/>
      <c r="Q10" s="140"/>
      <c r="R10" s="140"/>
      <c r="S10" s="140"/>
      <c r="T10" s="140"/>
      <c r="U10" s="140"/>
      <c r="V10" s="140"/>
      <c r="W10" s="140"/>
    </row>
    <row s="2" customFormat="1" ht="20.25" customHeight="1" x14ac:dyDescent="0.15" r="11" spans="1:23">
      <c r="A11" s="31" t="s">
        <v>52</v>
      </c>
      <c r="B11" s="31" t="s">
        <v>219</v>
      </c>
      <c r="C11" s="31" t="s">
        <v>220</v>
      </c>
      <c r="D11" s="31">
        <v>2101101</v>
      </c>
      <c r="E11" s="31" t="s">
        <v>122</v>
      </c>
      <c r="F11" s="31">
        <v>30110</v>
      </c>
      <c r="G11" s="31" t="s">
        <v>222</v>
      </c>
      <c r="H11" s="32">
        <v>239575</v>
      </c>
      <c r="I11" s="32">
        <v>239575</v>
      </c>
      <c r="J11" s="32"/>
      <c r="K11" s="32"/>
      <c r="L11" s="32">
        <v>239575</v>
      </c>
      <c r="M11" s="32"/>
      <c r="N11" s="32"/>
      <c r="O11" s="141"/>
      <c r="P11" s="142"/>
      <c r="Q11" s="142"/>
      <c r="R11" s="142"/>
      <c r="S11" s="142"/>
      <c r="T11" s="142"/>
      <c r="U11" s="142"/>
      <c r="V11" s="142"/>
      <c r="W11" s="142"/>
    </row>
    <row s="2" customFormat="1" ht="20.25" customHeight="1" x14ac:dyDescent="0.15" r="12" spans="1:23">
      <c r="A12" s="31" t="s">
        <v>52</v>
      </c>
      <c r="B12" s="31" t="s">
        <v>219</v>
      </c>
      <c r="C12" s="31" t="s">
        <v>220</v>
      </c>
      <c r="D12" s="31">
        <v>2101102</v>
      </c>
      <c r="E12" s="31" t="s">
        <v>124</v>
      </c>
      <c r="F12" s="31">
        <v>30110</v>
      </c>
      <c r="G12" s="31" t="s">
        <v>222</v>
      </c>
      <c r="H12" s="32">
        <v>421112</v>
      </c>
      <c r="I12" s="32">
        <v>421112</v>
      </c>
      <c r="J12" s="32"/>
      <c r="K12" s="32"/>
      <c r="L12" s="32">
        <v>421112</v>
      </c>
      <c r="M12" s="32"/>
      <c r="N12" s="32"/>
      <c r="O12" s="141"/>
      <c r="P12" s="142"/>
      <c r="Q12" s="142"/>
      <c r="R12" s="142"/>
      <c r="S12" s="142"/>
      <c r="T12" s="142"/>
      <c r="U12" s="142"/>
      <c r="V12" s="142"/>
      <c r="W12" s="142"/>
    </row>
    <row s="2" customFormat="1" ht="20.25" customHeight="1" x14ac:dyDescent="0.15" r="13" spans="1:23">
      <c r="A13" s="31" t="s">
        <v>52</v>
      </c>
      <c r="B13" s="31" t="s">
        <v>219</v>
      </c>
      <c r="C13" s="31" t="s">
        <v>220</v>
      </c>
      <c r="D13" s="31">
        <v>2101103</v>
      </c>
      <c r="E13" s="31" t="s">
        <v>126</v>
      </c>
      <c r="F13" s="31">
        <v>30111</v>
      </c>
      <c r="G13" s="31" t="s">
        <v>223</v>
      </c>
      <c r="H13" s="32">
        <v>413847</v>
      </c>
      <c r="I13" s="32">
        <v>413847</v>
      </c>
      <c r="J13" s="32"/>
      <c r="K13" s="32"/>
      <c r="L13" s="32">
        <v>413847</v>
      </c>
      <c r="M13" s="32"/>
      <c r="N13" s="32"/>
      <c r="O13" s="141"/>
      <c r="P13" s="142"/>
      <c r="Q13" s="142"/>
      <c r="R13" s="142"/>
      <c r="S13" s="142"/>
      <c r="T13" s="142"/>
      <c r="U13" s="142"/>
      <c r="V13" s="142"/>
      <c r="W13" s="142"/>
    </row>
    <row s="2" customFormat="1" ht="20.25" customHeight="1" x14ac:dyDescent="0.15" r="14" spans="1:23">
      <c r="A14" s="31" t="s">
        <v>52</v>
      </c>
      <c r="B14" s="31" t="s">
        <v>219</v>
      </c>
      <c r="C14" s="31" t="s">
        <v>220</v>
      </c>
      <c r="D14" s="31">
        <v>2101199</v>
      </c>
      <c r="E14" s="31" t="s">
        <v>128</v>
      </c>
      <c r="F14" s="31">
        <v>30112</v>
      </c>
      <c r="G14" s="31" t="s">
        <v>224</v>
      </c>
      <c r="H14" s="32">
        <v>15921</v>
      </c>
      <c r="I14" s="32">
        <v>15921</v>
      </c>
      <c r="J14" s="32"/>
      <c r="K14" s="32"/>
      <c r="L14" s="32">
        <v>15921</v>
      </c>
      <c r="M14" s="32"/>
      <c r="N14" s="32"/>
      <c r="O14" s="141"/>
      <c r="P14" s="142"/>
      <c r="Q14" s="142"/>
      <c r="R14" s="142"/>
      <c r="S14" s="142"/>
      <c r="T14" s="142"/>
      <c r="U14" s="142"/>
      <c r="V14" s="142"/>
      <c r="W14" s="142"/>
    </row>
    <row s="2" customFormat="1" ht="20.25" customHeight="1" x14ac:dyDescent="0.15" r="15" spans="1:23">
      <c r="A15" s="31" t="s">
        <v>52</v>
      </c>
      <c r="B15" s="31" t="s">
        <v>219</v>
      </c>
      <c r="C15" s="31" t="s">
        <v>220</v>
      </c>
      <c r="D15" s="31">
        <v>2010350</v>
      </c>
      <c r="E15" s="31" t="s">
        <v>77</v>
      </c>
      <c r="F15" s="31">
        <v>30112</v>
      </c>
      <c r="G15" s="31" t="s">
        <v>224</v>
      </c>
      <c r="H15" s="32">
        <v>35516</v>
      </c>
      <c r="I15" s="32">
        <v>35516</v>
      </c>
      <c r="J15" s="32"/>
      <c r="K15" s="32"/>
      <c r="L15" s="32">
        <v>35516</v>
      </c>
      <c r="M15" s="32"/>
      <c r="N15" s="32"/>
      <c r="O15" s="141"/>
      <c r="P15" s="142"/>
      <c r="Q15" s="142"/>
      <c r="R15" s="142"/>
      <c r="S15" s="142"/>
      <c r="T15" s="142"/>
      <c r="U15" s="142"/>
      <c r="V15" s="142"/>
      <c r="W15" s="142"/>
    </row>
    <row s="2" customFormat="1" ht="20.25" customHeight="1" x14ac:dyDescent="0.15" r="16" spans="1:23">
      <c r="A16" s="31" t="s">
        <v>52</v>
      </c>
      <c r="B16" s="31" t="s">
        <v>219</v>
      </c>
      <c r="C16" s="31" t="s">
        <v>220</v>
      </c>
      <c r="D16" s="31">
        <v>2101102</v>
      </c>
      <c r="E16" s="31" t="s">
        <v>124</v>
      </c>
      <c r="F16" s="31">
        <v>30110</v>
      </c>
      <c r="G16" s="31" t="s">
        <v>222</v>
      </c>
      <c r="H16" s="32">
        <v>18315</v>
      </c>
      <c r="I16" s="32">
        <v>18315</v>
      </c>
      <c r="J16" s="32"/>
      <c r="K16" s="32"/>
      <c r="L16" s="32">
        <v>18315</v>
      </c>
      <c r="M16" s="32"/>
      <c r="N16" s="32"/>
      <c r="O16" s="141"/>
      <c r="P16" s="142"/>
      <c r="Q16" s="142"/>
      <c r="R16" s="142"/>
      <c r="S16" s="142"/>
      <c r="T16" s="142"/>
      <c r="U16" s="142"/>
      <c r="V16" s="142"/>
      <c r="W16" s="142"/>
    </row>
    <row s="2" customFormat="1" ht="20.25" customHeight="1" x14ac:dyDescent="0.15" r="17" spans="1:23">
      <c r="A17" s="31" t="s">
        <v>52</v>
      </c>
      <c r="B17" s="31" t="s">
        <v>219</v>
      </c>
      <c r="C17" s="31" t="s">
        <v>220</v>
      </c>
      <c r="D17" s="31">
        <v>2101101</v>
      </c>
      <c r="E17" s="31" t="s">
        <v>122</v>
      </c>
      <c r="F17" s="31">
        <v>30110</v>
      </c>
      <c r="G17" s="31" t="s">
        <v>222</v>
      </c>
      <c r="H17" s="32">
        <v>13653</v>
      </c>
      <c r="I17" s="32">
        <v>13653</v>
      </c>
      <c r="J17" s="32"/>
      <c r="K17" s="32"/>
      <c r="L17" s="32">
        <v>13653</v>
      </c>
      <c r="M17" s="32"/>
      <c r="N17" s="32"/>
      <c r="O17" s="141"/>
      <c r="P17" s="142"/>
      <c r="Q17" s="142"/>
      <c r="R17" s="142"/>
      <c r="S17" s="142"/>
      <c r="T17" s="142"/>
      <c r="U17" s="142"/>
      <c r="V17" s="142"/>
      <c r="W17" s="142"/>
    </row>
    <row s="2" customFormat="1" ht="20.25" customHeight="1" x14ac:dyDescent="0.15" r="18" spans="1:23">
      <c r="A18" s="31" t="s">
        <v>52</v>
      </c>
      <c r="B18" s="31" t="s">
        <v>225</v>
      </c>
      <c r="C18" s="31" t="s">
        <v>226</v>
      </c>
      <c r="D18" s="31">
        <v>2010301</v>
      </c>
      <c r="E18" s="31" t="s">
        <v>75</v>
      </c>
      <c r="F18" s="31">
        <v>30103</v>
      </c>
      <c r="G18" s="31" t="s">
        <v>227</v>
      </c>
      <c r="H18" s="32">
        <v>401364</v>
      </c>
      <c r="I18" s="32">
        <v>401364</v>
      </c>
      <c r="J18" s="32"/>
      <c r="K18" s="32"/>
      <c r="L18" s="32">
        <v>401364</v>
      </c>
      <c r="M18" s="32"/>
      <c r="N18" s="32"/>
      <c r="O18" s="141"/>
      <c r="P18" s="142"/>
      <c r="Q18" s="142"/>
      <c r="R18" s="142"/>
      <c r="S18" s="142"/>
      <c r="T18" s="142"/>
      <c r="U18" s="142"/>
      <c r="V18" s="142"/>
      <c r="W18" s="142"/>
    </row>
    <row s="2" customFormat="1" ht="20.25" customHeight="1" x14ac:dyDescent="0.15" r="19" spans="1:23">
      <c r="A19" s="31" t="s">
        <v>52</v>
      </c>
      <c r="B19" s="31" t="s">
        <v>228</v>
      </c>
      <c r="C19" s="31" t="s">
        <v>229</v>
      </c>
      <c r="D19" s="31">
        <v>2010301</v>
      </c>
      <c r="E19" s="31" t="s">
        <v>75</v>
      </c>
      <c r="F19" s="31">
        <v>30231</v>
      </c>
      <c r="G19" s="31" t="s">
        <v>230</v>
      </c>
      <c r="H19" s="32">
        <v>29000</v>
      </c>
      <c r="I19" s="32">
        <v>29000</v>
      </c>
      <c r="J19" s="32"/>
      <c r="K19" s="32"/>
      <c r="L19" s="32">
        <v>29000</v>
      </c>
      <c r="M19" s="32"/>
      <c r="N19" s="32"/>
      <c r="O19" s="141"/>
      <c r="P19" s="142"/>
      <c r="Q19" s="142"/>
      <c r="R19" s="142"/>
      <c r="S19" s="142"/>
      <c r="T19" s="142"/>
      <c r="U19" s="142"/>
      <c r="V19" s="142"/>
      <c r="W19" s="142"/>
    </row>
    <row s="2" customFormat="1" ht="20.25" customHeight="1" x14ac:dyDescent="0.15" r="20" spans="1:23">
      <c r="A20" s="31" t="s">
        <v>52</v>
      </c>
      <c r="B20" s="31" t="s">
        <v>231</v>
      </c>
      <c r="C20" s="31" t="s">
        <v>152</v>
      </c>
      <c r="D20" s="31">
        <v>2210201</v>
      </c>
      <c r="E20" s="31" t="s">
        <v>152</v>
      </c>
      <c r="F20" s="31">
        <v>30113</v>
      </c>
      <c r="G20" s="31" t="s">
        <v>152</v>
      </c>
      <c r="H20" s="32">
        <v>1061016</v>
      </c>
      <c r="I20" s="32">
        <v>1061016</v>
      </c>
      <c r="J20" s="32"/>
      <c r="K20" s="32"/>
      <c r="L20" s="32">
        <v>1061016</v>
      </c>
      <c r="M20" s="32"/>
      <c r="N20" s="32"/>
      <c r="O20" s="141"/>
      <c r="P20" s="142"/>
      <c r="Q20" s="142"/>
      <c r="R20" s="142"/>
      <c r="S20" s="142"/>
      <c r="T20" s="142"/>
      <c r="U20" s="142"/>
      <c r="V20" s="142"/>
      <c r="W20" s="142"/>
    </row>
    <row s="2" customFormat="1" ht="20.25" customHeight="1" x14ac:dyDescent="0.15" r="21" spans="1:23">
      <c r="A21" s="31" t="s">
        <v>52</v>
      </c>
      <c r="B21" s="31" t="s">
        <v>232</v>
      </c>
      <c r="C21" s="31" t="s">
        <v>233</v>
      </c>
      <c r="D21" s="31">
        <v>2010301</v>
      </c>
      <c r="E21" s="31" t="s">
        <v>75</v>
      </c>
      <c r="F21" s="31">
        <v>30215</v>
      </c>
      <c r="G21" s="31" t="s">
        <v>234</v>
      </c>
      <c r="H21" s="32">
        <v>30000</v>
      </c>
      <c r="I21" s="32">
        <v>30000</v>
      </c>
      <c r="J21" s="32"/>
      <c r="K21" s="32"/>
      <c r="L21" s="32">
        <v>30000</v>
      </c>
      <c r="M21" s="32"/>
      <c r="N21" s="32"/>
      <c r="O21" s="141"/>
      <c r="P21" s="142"/>
      <c r="Q21" s="142"/>
      <c r="R21" s="142"/>
      <c r="S21" s="142"/>
      <c r="T21" s="142"/>
      <c r="U21" s="142"/>
      <c r="V21" s="142"/>
      <c r="W21" s="142"/>
    </row>
    <row s="2" customFormat="1" ht="20.25" customHeight="1" x14ac:dyDescent="0.15" r="22" spans="1:23">
      <c r="A22" s="31" t="s">
        <v>52</v>
      </c>
      <c r="B22" s="31" t="s">
        <v>232</v>
      </c>
      <c r="C22" s="31" t="s">
        <v>233</v>
      </c>
      <c r="D22" s="31">
        <v>2010301</v>
      </c>
      <c r="E22" s="31" t="s">
        <v>75</v>
      </c>
      <c r="F22" s="31">
        <v>30211</v>
      </c>
      <c r="G22" s="31" t="s">
        <v>235</v>
      </c>
      <c r="H22" s="32">
        <v>15000</v>
      </c>
      <c r="I22" s="32">
        <v>15000</v>
      </c>
      <c r="J22" s="32"/>
      <c r="K22" s="32"/>
      <c r="L22" s="32">
        <v>15000</v>
      </c>
      <c r="M22" s="32"/>
      <c r="N22" s="32"/>
      <c r="O22" s="141"/>
      <c r="P22" s="142"/>
      <c r="Q22" s="142"/>
      <c r="R22" s="142"/>
      <c r="S22" s="142"/>
      <c r="T22" s="142"/>
      <c r="U22" s="142"/>
      <c r="V22" s="142"/>
      <c r="W22" s="142"/>
    </row>
    <row s="2" customFormat="1" ht="20.25" customHeight="1" x14ac:dyDescent="0.15" r="23" spans="1:23">
      <c r="A23" s="31" t="s">
        <v>52</v>
      </c>
      <c r="B23" s="31" t="s">
        <v>232</v>
      </c>
      <c r="C23" s="31" t="s">
        <v>233</v>
      </c>
      <c r="D23" s="31">
        <v>2010301</v>
      </c>
      <c r="E23" s="31" t="s">
        <v>75</v>
      </c>
      <c r="F23" s="31">
        <v>31002</v>
      </c>
      <c r="G23" s="31" t="s">
        <v>236</v>
      </c>
      <c r="H23" s="32">
        <v>50000</v>
      </c>
      <c r="I23" s="32">
        <v>50000</v>
      </c>
      <c r="J23" s="32"/>
      <c r="K23" s="32"/>
      <c r="L23" s="32">
        <v>50000</v>
      </c>
      <c r="M23" s="32"/>
      <c r="N23" s="32"/>
      <c r="O23" s="141"/>
      <c r="P23" s="142"/>
      <c r="Q23" s="142"/>
      <c r="R23" s="142"/>
      <c r="S23" s="142"/>
      <c r="T23" s="142"/>
      <c r="U23" s="142"/>
      <c r="V23" s="142"/>
      <c r="W23" s="142"/>
    </row>
    <row s="2" customFormat="1" ht="20.25" customHeight="1" x14ac:dyDescent="0.15" r="24" spans="1:23">
      <c r="A24" s="31" t="s">
        <v>52</v>
      </c>
      <c r="B24" s="31" t="s">
        <v>232</v>
      </c>
      <c r="C24" s="31" t="s">
        <v>233</v>
      </c>
      <c r="D24" s="31">
        <v>2010301</v>
      </c>
      <c r="E24" s="31" t="s">
        <v>75</v>
      </c>
      <c r="F24" s="31">
        <v>30202</v>
      </c>
      <c r="G24" s="31" t="s">
        <v>237</v>
      </c>
      <c r="H24" s="32">
        <v>10000</v>
      </c>
      <c r="I24" s="32">
        <v>10000</v>
      </c>
      <c r="J24" s="32"/>
      <c r="K24" s="32"/>
      <c r="L24" s="32">
        <v>10000</v>
      </c>
      <c r="M24" s="32"/>
      <c r="N24" s="32"/>
      <c r="O24" s="141"/>
      <c r="P24" s="142"/>
      <c r="Q24" s="142"/>
      <c r="R24" s="142"/>
      <c r="S24" s="142"/>
      <c r="T24" s="142"/>
      <c r="U24" s="142"/>
      <c r="V24" s="142"/>
      <c r="W24" s="142"/>
    </row>
    <row s="2" customFormat="1" ht="20.25" customHeight="1" x14ac:dyDescent="0.15" r="25" spans="1:23">
      <c r="A25" s="31" t="s">
        <v>52</v>
      </c>
      <c r="B25" s="31" t="s">
        <v>232</v>
      </c>
      <c r="C25" s="31" t="s">
        <v>233</v>
      </c>
      <c r="D25" s="31">
        <v>2010301</v>
      </c>
      <c r="E25" s="31" t="s">
        <v>75</v>
      </c>
      <c r="F25" s="31">
        <v>30216</v>
      </c>
      <c r="G25" s="31" t="s">
        <v>238</v>
      </c>
      <c r="H25" s="32">
        <v>50000</v>
      </c>
      <c r="I25" s="32">
        <v>50000</v>
      </c>
      <c r="J25" s="32"/>
      <c r="K25" s="32"/>
      <c r="L25" s="32">
        <v>50000</v>
      </c>
      <c r="M25" s="32"/>
      <c r="N25" s="32"/>
      <c r="O25" s="141"/>
      <c r="P25" s="142"/>
      <c r="Q25" s="142"/>
      <c r="R25" s="142"/>
      <c r="S25" s="142"/>
      <c r="T25" s="142"/>
      <c r="U25" s="142"/>
      <c r="V25" s="142"/>
      <c r="W25" s="142"/>
    </row>
    <row s="2" customFormat="1" ht="20.25" customHeight="1" x14ac:dyDescent="0.15" r="26" spans="1:23">
      <c r="A26" s="31" t="s">
        <v>52</v>
      </c>
      <c r="B26" s="31" t="s">
        <v>232</v>
      </c>
      <c r="C26" s="31" t="s">
        <v>233</v>
      </c>
      <c r="D26" s="31">
        <v>2010301</v>
      </c>
      <c r="E26" s="31" t="s">
        <v>75</v>
      </c>
      <c r="F26" s="31">
        <v>30201</v>
      </c>
      <c r="G26" s="31" t="s">
        <v>239</v>
      </c>
      <c r="H26" s="32">
        <v>143000</v>
      </c>
      <c r="I26" s="32">
        <v>143000</v>
      </c>
      <c r="J26" s="32"/>
      <c r="K26" s="32"/>
      <c r="L26" s="32">
        <v>143000</v>
      </c>
      <c r="M26" s="32"/>
      <c r="N26" s="32"/>
      <c r="O26" s="141"/>
      <c r="P26" s="142"/>
      <c r="Q26" s="142"/>
      <c r="R26" s="142"/>
      <c r="S26" s="142"/>
      <c r="T26" s="142"/>
      <c r="U26" s="142"/>
      <c r="V26" s="142"/>
      <c r="W26" s="142"/>
    </row>
    <row s="2" customFormat="1" ht="20.25" customHeight="1" x14ac:dyDescent="0.15" r="27" spans="1:23">
      <c r="A27" s="31" t="s">
        <v>52</v>
      </c>
      <c r="B27" s="31" t="s">
        <v>232</v>
      </c>
      <c r="C27" s="31" t="s">
        <v>233</v>
      </c>
      <c r="D27" s="31">
        <v>2010301</v>
      </c>
      <c r="E27" s="31" t="s">
        <v>75</v>
      </c>
      <c r="F27" s="31">
        <v>30205</v>
      </c>
      <c r="G27" s="31" t="s">
        <v>240</v>
      </c>
      <c r="H27" s="32">
        <v>20000</v>
      </c>
      <c r="I27" s="32">
        <v>20000</v>
      </c>
      <c r="J27" s="32"/>
      <c r="K27" s="32"/>
      <c r="L27" s="32">
        <v>20000</v>
      </c>
      <c r="M27" s="32"/>
      <c r="N27" s="32"/>
      <c r="O27" s="141"/>
      <c r="P27" s="142"/>
      <c r="Q27" s="142"/>
      <c r="R27" s="142"/>
      <c r="S27" s="142"/>
      <c r="T27" s="142"/>
      <c r="U27" s="142"/>
      <c r="V27" s="142"/>
      <c r="W27" s="142"/>
    </row>
    <row s="2" customFormat="1" ht="20.25" customHeight="1" x14ac:dyDescent="0.15" r="28" spans="1:23">
      <c r="A28" s="31" t="s">
        <v>52</v>
      </c>
      <c r="B28" s="31" t="s">
        <v>232</v>
      </c>
      <c r="C28" s="31" t="s">
        <v>233</v>
      </c>
      <c r="D28" s="31">
        <v>2010301</v>
      </c>
      <c r="E28" s="31" t="s">
        <v>75</v>
      </c>
      <c r="F28" s="31">
        <v>30206</v>
      </c>
      <c r="G28" s="31" t="s">
        <v>241</v>
      </c>
      <c r="H28" s="32">
        <v>20000</v>
      </c>
      <c r="I28" s="32">
        <v>20000</v>
      </c>
      <c r="J28" s="32"/>
      <c r="K28" s="32"/>
      <c r="L28" s="32">
        <v>20000</v>
      </c>
      <c r="M28" s="32"/>
      <c r="N28" s="32"/>
      <c r="O28" s="141"/>
      <c r="P28" s="142"/>
      <c r="Q28" s="142"/>
      <c r="R28" s="142"/>
      <c r="S28" s="142"/>
      <c r="T28" s="142"/>
      <c r="U28" s="142"/>
      <c r="V28" s="142"/>
      <c r="W28" s="142"/>
    </row>
    <row s="2" customFormat="1" ht="20.25" customHeight="1" x14ac:dyDescent="0.15" r="29" spans="1:23">
      <c r="A29" s="31" t="s">
        <v>52</v>
      </c>
      <c r="B29" s="31" t="s">
        <v>242</v>
      </c>
      <c r="C29" s="31" t="s">
        <v>243</v>
      </c>
      <c r="D29" s="31">
        <v>2010350</v>
      </c>
      <c r="E29" s="31" t="s">
        <v>77</v>
      </c>
      <c r="F29" s="31">
        <v>30107</v>
      </c>
      <c r="G29" s="31" t="s">
        <v>244</v>
      </c>
      <c r="H29" s="32">
        <v>738000</v>
      </c>
      <c r="I29" s="32">
        <v>738000</v>
      </c>
      <c r="J29" s="32"/>
      <c r="K29" s="32"/>
      <c r="L29" s="32">
        <v>738000</v>
      </c>
      <c r="M29" s="32"/>
      <c r="N29" s="32"/>
      <c r="O29" s="141"/>
      <c r="P29" s="142"/>
      <c r="Q29" s="142"/>
      <c r="R29" s="142"/>
      <c r="S29" s="142"/>
      <c r="T29" s="142"/>
      <c r="U29" s="142"/>
      <c r="V29" s="142"/>
      <c r="W29" s="142"/>
    </row>
    <row s="2" customFormat="1" ht="20.25" customHeight="1" x14ac:dyDescent="0.15" r="30" spans="1:23">
      <c r="A30" s="31" t="s">
        <v>52</v>
      </c>
      <c r="B30" s="31" t="s">
        <v>245</v>
      </c>
      <c r="C30" s="31" t="s">
        <v>246</v>
      </c>
      <c r="D30" s="31">
        <v>2010301</v>
      </c>
      <c r="E30" s="31" t="s">
        <v>75</v>
      </c>
      <c r="F30" s="31">
        <v>30101</v>
      </c>
      <c r="G30" s="31" t="s">
        <v>247</v>
      </c>
      <c r="H30" s="32">
        <v>1180884</v>
      </c>
      <c r="I30" s="32">
        <v>1180884</v>
      </c>
      <c r="J30" s="32"/>
      <c r="K30" s="32"/>
      <c r="L30" s="32">
        <v>1180884</v>
      </c>
      <c r="M30" s="32"/>
      <c r="N30" s="32"/>
      <c r="O30" s="141"/>
      <c r="P30" s="142"/>
      <c r="Q30" s="142"/>
      <c r="R30" s="142"/>
      <c r="S30" s="142"/>
      <c r="T30" s="142"/>
      <c r="U30" s="142"/>
      <c r="V30" s="142"/>
      <c r="W30" s="142"/>
    </row>
    <row s="2" customFormat="1" ht="20.25" customHeight="1" x14ac:dyDescent="0.15" r="31" spans="1:23">
      <c r="A31" s="31" t="s">
        <v>52</v>
      </c>
      <c r="B31" s="31" t="s">
        <v>245</v>
      </c>
      <c r="C31" s="31" t="s">
        <v>246</v>
      </c>
      <c r="D31" s="31">
        <v>2010301</v>
      </c>
      <c r="E31" s="31" t="s">
        <v>75</v>
      </c>
      <c r="F31" s="31">
        <v>30102</v>
      </c>
      <c r="G31" s="31" t="s">
        <v>248</v>
      </c>
      <c r="H31" s="32">
        <v>1488024</v>
      </c>
      <c r="I31" s="32">
        <v>1488024</v>
      </c>
      <c r="J31" s="32"/>
      <c r="K31" s="32"/>
      <c r="L31" s="32">
        <v>1488024</v>
      </c>
      <c r="M31" s="32"/>
      <c r="N31" s="32"/>
      <c r="O31" s="141"/>
      <c r="P31" s="142"/>
      <c r="Q31" s="142"/>
      <c r="R31" s="142"/>
      <c r="S31" s="142"/>
      <c r="T31" s="142"/>
      <c r="U31" s="142"/>
      <c r="V31" s="142"/>
      <c r="W31" s="142"/>
    </row>
    <row s="2" customFormat="1" ht="20.25" customHeight="1" x14ac:dyDescent="0.15" r="32" spans="1:23">
      <c r="A32" s="31" t="s">
        <v>52</v>
      </c>
      <c r="B32" s="31" t="s">
        <v>245</v>
      </c>
      <c r="C32" s="31" t="s">
        <v>246</v>
      </c>
      <c r="D32" s="31">
        <v>2010301</v>
      </c>
      <c r="E32" s="31" t="s">
        <v>75</v>
      </c>
      <c r="F32" s="31">
        <v>30102</v>
      </c>
      <c r="G32" s="31" t="s">
        <v>248</v>
      </c>
      <c r="H32" s="32">
        <v>144000</v>
      </c>
      <c r="I32" s="32">
        <v>144000</v>
      </c>
      <c r="J32" s="32"/>
      <c r="K32" s="32"/>
      <c r="L32" s="32">
        <v>144000</v>
      </c>
      <c r="M32" s="32"/>
      <c r="N32" s="32"/>
      <c r="O32" s="141"/>
      <c r="P32" s="142"/>
      <c r="Q32" s="142"/>
      <c r="R32" s="142"/>
      <c r="S32" s="142"/>
      <c r="T32" s="142"/>
      <c r="U32" s="142"/>
      <c r="V32" s="142"/>
      <c r="W32" s="142"/>
    </row>
    <row s="2" customFormat="1" ht="20.25" customHeight="1" x14ac:dyDescent="0.15" r="33" spans="1:23">
      <c r="A33" s="31" t="s">
        <v>52</v>
      </c>
      <c r="B33" s="31" t="s">
        <v>249</v>
      </c>
      <c r="C33" s="31" t="s">
        <v>250</v>
      </c>
      <c r="D33" s="31">
        <v>2010301</v>
      </c>
      <c r="E33" s="31" t="s">
        <v>75</v>
      </c>
      <c r="F33" s="31">
        <v>30231</v>
      </c>
      <c r="G33" s="31" t="s">
        <v>230</v>
      </c>
      <c r="H33" s="32">
        <v>174000</v>
      </c>
      <c r="I33" s="32">
        <v>174000</v>
      </c>
      <c r="J33" s="32"/>
      <c r="K33" s="32"/>
      <c r="L33" s="32">
        <v>174000</v>
      </c>
      <c r="M33" s="32"/>
      <c r="N33" s="32"/>
      <c r="O33" s="141"/>
      <c r="P33" s="142"/>
      <c r="Q33" s="142"/>
      <c r="R33" s="142"/>
      <c r="S33" s="142"/>
      <c r="T33" s="142"/>
      <c r="U33" s="142"/>
      <c r="V33" s="142"/>
      <c r="W33" s="142"/>
    </row>
    <row s="2" customFormat="1" ht="20.25" customHeight="1" x14ac:dyDescent="0.15" r="34" spans="1:23">
      <c r="A34" s="31" t="s">
        <v>52</v>
      </c>
      <c r="B34" s="31" t="s">
        <v>251</v>
      </c>
      <c r="C34" s="31" t="s">
        <v>252</v>
      </c>
      <c r="D34" s="31">
        <v>2010301</v>
      </c>
      <c r="E34" s="31" t="s">
        <v>75</v>
      </c>
      <c r="F34" s="31">
        <v>30199</v>
      </c>
      <c r="G34" s="31" t="s">
        <v>253</v>
      </c>
      <c r="H34" s="32">
        <v>12000</v>
      </c>
      <c r="I34" s="32">
        <v>12000</v>
      </c>
      <c r="J34" s="32"/>
      <c r="K34" s="32"/>
      <c r="L34" s="32">
        <v>12000</v>
      </c>
      <c r="M34" s="32"/>
      <c r="N34" s="32"/>
      <c r="O34" s="141"/>
      <c r="P34" s="142"/>
      <c r="Q34" s="142"/>
      <c r="R34" s="142"/>
      <c r="S34" s="142"/>
      <c r="T34" s="142"/>
      <c r="U34" s="142"/>
      <c r="V34" s="142"/>
      <c r="W34" s="142"/>
    </row>
    <row s="2" customFormat="1" ht="20.25" customHeight="1" x14ac:dyDescent="0.15" r="35" spans="1:23">
      <c r="A35" s="31" t="s">
        <v>52</v>
      </c>
      <c r="B35" s="31" t="s">
        <v>251</v>
      </c>
      <c r="C35" s="31" t="s">
        <v>252</v>
      </c>
      <c r="D35" s="31">
        <v>2010301</v>
      </c>
      <c r="E35" s="31" t="s">
        <v>75</v>
      </c>
      <c r="F35" s="31">
        <v>30199</v>
      </c>
      <c r="G35" s="31" t="s">
        <v>253</v>
      </c>
      <c r="H35" s="32">
        <v>275400</v>
      </c>
      <c r="I35" s="32">
        <v>275400</v>
      </c>
      <c r="J35" s="32"/>
      <c r="K35" s="32"/>
      <c r="L35" s="32">
        <v>275400</v>
      </c>
      <c r="M35" s="32"/>
      <c r="N35" s="32"/>
      <c r="O35" s="141"/>
      <c r="P35" s="142"/>
      <c r="Q35" s="142"/>
      <c r="R35" s="142"/>
      <c r="S35" s="142"/>
      <c r="T35" s="142"/>
      <c r="U35" s="142"/>
      <c r="V35" s="142"/>
      <c r="W35" s="142"/>
    </row>
    <row s="2" customFormat="1" ht="20.25" customHeight="1" x14ac:dyDescent="0.15" r="36" spans="1:23">
      <c r="A36" s="31" t="s">
        <v>52</v>
      </c>
      <c r="B36" s="31" t="s">
        <v>254</v>
      </c>
      <c r="C36" s="31" t="s">
        <v>255</v>
      </c>
      <c r="D36" s="31">
        <v>2010350</v>
      </c>
      <c r="E36" s="31" t="s">
        <v>77</v>
      </c>
      <c r="F36" s="31">
        <v>30101</v>
      </c>
      <c r="G36" s="31" t="s">
        <v>247</v>
      </c>
      <c r="H36" s="32">
        <v>2222076</v>
      </c>
      <c r="I36" s="32">
        <v>2222076</v>
      </c>
      <c r="J36" s="32"/>
      <c r="K36" s="32"/>
      <c r="L36" s="32">
        <v>2222076</v>
      </c>
      <c r="M36" s="32"/>
      <c r="N36" s="32"/>
      <c r="O36" s="141"/>
      <c r="P36" s="142"/>
      <c r="Q36" s="142"/>
      <c r="R36" s="142"/>
      <c r="S36" s="142"/>
      <c r="T36" s="142"/>
      <c r="U36" s="142"/>
      <c r="V36" s="142"/>
      <c r="W36" s="142"/>
    </row>
    <row s="2" customFormat="1" ht="20.25" customHeight="1" x14ac:dyDescent="0.15" r="37" spans="1:23">
      <c r="A37" s="31" t="s">
        <v>52</v>
      </c>
      <c r="B37" s="31" t="s">
        <v>254</v>
      </c>
      <c r="C37" s="31" t="s">
        <v>255</v>
      </c>
      <c r="D37" s="31">
        <v>2010350</v>
      </c>
      <c r="E37" s="31" t="s">
        <v>77</v>
      </c>
      <c r="F37" s="31">
        <v>30102</v>
      </c>
      <c r="G37" s="31" t="s">
        <v>248</v>
      </c>
      <c r="H37" s="32">
        <v>248364</v>
      </c>
      <c r="I37" s="32">
        <v>248364</v>
      </c>
      <c r="J37" s="32"/>
      <c r="K37" s="32"/>
      <c r="L37" s="32">
        <v>248364</v>
      </c>
      <c r="M37" s="32"/>
      <c r="N37" s="32"/>
      <c r="O37" s="141"/>
      <c r="P37" s="142"/>
      <c r="Q37" s="142"/>
      <c r="R37" s="142"/>
      <c r="S37" s="142"/>
      <c r="T37" s="142"/>
      <c r="U37" s="142"/>
      <c r="V37" s="142"/>
      <c r="W37" s="142"/>
    </row>
    <row s="2" customFormat="1" ht="20.25" customHeight="1" x14ac:dyDescent="0.15" r="38" spans="1:23">
      <c r="A38" s="31" t="s">
        <v>52</v>
      </c>
      <c r="B38" s="31" t="s">
        <v>254</v>
      </c>
      <c r="C38" s="31" t="s">
        <v>255</v>
      </c>
      <c r="D38" s="31">
        <v>2010350</v>
      </c>
      <c r="E38" s="31" t="s">
        <v>77</v>
      </c>
      <c r="F38" s="31">
        <v>30102</v>
      </c>
      <c r="G38" s="31" t="s">
        <v>248</v>
      </c>
      <c r="H38" s="32">
        <v>246000</v>
      </c>
      <c r="I38" s="32">
        <v>246000</v>
      </c>
      <c r="J38" s="32"/>
      <c r="K38" s="32"/>
      <c r="L38" s="32">
        <v>246000</v>
      </c>
      <c r="M38" s="32"/>
      <c r="N38" s="32"/>
      <c r="O38" s="141"/>
      <c r="P38" s="142"/>
      <c r="Q38" s="142"/>
      <c r="R38" s="142"/>
      <c r="S38" s="142"/>
      <c r="T38" s="142"/>
      <c r="U38" s="142"/>
      <c r="V38" s="142"/>
      <c r="W38" s="142"/>
    </row>
    <row s="2" customFormat="1" ht="20.25" customHeight="1" x14ac:dyDescent="0.15" r="39" spans="1:23">
      <c r="A39" s="31" t="s">
        <v>52</v>
      </c>
      <c r="B39" s="31" t="s">
        <v>254</v>
      </c>
      <c r="C39" s="31" t="s">
        <v>255</v>
      </c>
      <c r="D39" s="31">
        <v>2010350</v>
      </c>
      <c r="E39" s="31" t="s">
        <v>77</v>
      </c>
      <c r="F39" s="31">
        <v>30107</v>
      </c>
      <c r="G39" s="31" t="s">
        <v>244</v>
      </c>
      <c r="H39" s="32">
        <v>1230000</v>
      </c>
      <c r="I39" s="32">
        <v>1230000</v>
      </c>
      <c r="J39" s="32"/>
      <c r="K39" s="32"/>
      <c r="L39" s="32">
        <v>1230000</v>
      </c>
      <c r="M39" s="32"/>
      <c r="N39" s="32"/>
      <c r="O39" s="141"/>
      <c r="P39" s="142"/>
      <c r="Q39" s="142"/>
      <c r="R39" s="142"/>
      <c r="S39" s="142"/>
      <c r="T39" s="142"/>
      <c r="U39" s="142"/>
      <c r="V39" s="142"/>
      <c r="W39" s="142"/>
    </row>
    <row s="2" customFormat="1" ht="20.25" customHeight="1" x14ac:dyDescent="0.15" r="40" spans="1:23">
      <c r="A40" s="31" t="s">
        <v>52</v>
      </c>
      <c r="B40" s="31" t="s">
        <v>254</v>
      </c>
      <c r="C40" s="31" t="s">
        <v>255</v>
      </c>
      <c r="D40" s="31">
        <v>2010350</v>
      </c>
      <c r="E40" s="31" t="s">
        <v>77</v>
      </c>
      <c r="F40" s="31">
        <v>30107</v>
      </c>
      <c r="G40" s="31" t="s">
        <v>244</v>
      </c>
      <c r="H40" s="32">
        <v>669300</v>
      </c>
      <c r="I40" s="32">
        <v>669300</v>
      </c>
      <c r="J40" s="32"/>
      <c r="K40" s="32"/>
      <c r="L40" s="32">
        <v>669300</v>
      </c>
      <c r="M40" s="32"/>
      <c r="N40" s="32"/>
      <c r="O40" s="141"/>
      <c r="P40" s="142"/>
      <c r="Q40" s="142"/>
      <c r="R40" s="142"/>
      <c r="S40" s="142"/>
      <c r="T40" s="142"/>
      <c r="U40" s="142"/>
      <c r="V40" s="142"/>
      <c r="W40" s="142"/>
    </row>
    <row s="2" customFormat="1" ht="20.25" customHeight="1" x14ac:dyDescent="0.15" r="41" spans="1:23">
      <c r="A41" s="31" t="s">
        <v>52</v>
      </c>
      <c r="B41" s="31" t="s">
        <v>256</v>
      </c>
      <c r="C41" s="31" t="s">
        <v>257</v>
      </c>
      <c r="D41" s="31">
        <v>2080501</v>
      </c>
      <c r="E41" s="31" t="s">
        <v>95</v>
      </c>
      <c r="F41" s="31">
        <v>30299</v>
      </c>
      <c r="G41" s="31" t="s">
        <v>258</v>
      </c>
      <c r="H41" s="32">
        <v>484800</v>
      </c>
      <c r="I41" s="32">
        <v>484800</v>
      </c>
      <c r="J41" s="32"/>
      <c r="K41" s="32"/>
      <c r="L41" s="32">
        <v>484800</v>
      </c>
      <c r="M41" s="32"/>
      <c r="N41" s="32"/>
      <c r="O41" s="141"/>
      <c r="P41" s="142"/>
      <c r="Q41" s="142"/>
      <c r="R41" s="142"/>
      <c r="S41" s="142"/>
      <c r="T41" s="142"/>
      <c r="U41" s="142"/>
      <c r="V41" s="142"/>
      <c r="W41" s="142"/>
    </row>
    <row s="2" customFormat="1" ht="20.25" customHeight="1" x14ac:dyDescent="0.15" r="42" spans="1:23">
      <c r="A42" s="31" t="s">
        <v>52</v>
      </c>
      <c r="B42" s="31" t="s">
        <v>256</v>
      </c>
      <c r="C42" s="31" t="s">
        <v>257</v>
      </c>
      <c r="D42" s="31">
        <v>2080502</v>
      </c>
      <c r="E42" s="31" t="s">
        <v>97</v>
      </c>
      <c r="F42" s="31">
        <v>30299</v>
      </c>
      <c r="G42" s="31" t="s">
        <v>258</v>
      </c>
      <c r="H42" s="32">
        <v>483900</v>
      </c>
      <c r="I42" s="32">
        <v>483900</v>
      </c>
      <c r="J42" s="32"/>
      <c r="K42" s="32"/>
      <c r="L42" s="32">
        <v>483900</v>
      </c>
      <c r="M42" s="32"/>
      <c r="N42" s="32"/>
      <c r="O42" s="141"/>
      <c r="P42" s="142"/>
      <c r="Q42" s="142"/>
      <c r="R42" s="142"/>
      <c r="S42" s="142"/>
      <c r="T42" s="142"/>
      <c r="U42" s="142"/>
      <c r="V42" s="142"/>
      <c r="W42" s="142"/>
    </row>
    <row s="2" customFormat="1" ht="20.25" customHeight="1" x14ac:dyDescent="0.15" r="43" spans="1:23">
      <c r="A43" s="31" t="s">
        <v>52</v>
      </c>
      <c r="B43" s="31" t="s">
        <v>259</v>
      </c>
      <c r="C43" s="31" t="s">
        <v>260</v>
      </c>
      <c r="D43" s="31">
        <v>2010301</v>
      </c>
      <c r="E43" s="31" t="s">
        <v>75</v>
      </c>
      <c r="F43" s="31">
        <v>30239</v>
      </c>
      <c r="G43" s="31" t="s">
        <v>261</v>
      </c>
      <c r="H43" s="32">
        <v>216000</v>
      </c>
      <c r="I43" s="32">
        <v>216000</v>
      </c>
      <c r="J43" s="32"/>
      <c r="K43" s="32"/>
      <c r="L43" s="32">
        <v>216000</v>
      </c>
      <c r="M43" s="32"/>
      <c r="N43" s="32"/>
      <c r="O43" s="141"/>
      <c r="P43" s="142"/>
      <c r="Q43" s="142"/>
      <c r="R43" s="142"/>
      <c r="S43" s="142"/>
      <c r="T43" s="142"/>
      <c r="U43" s="142"/>
      <c r="V43" s="142"/>
      <c r="W43" s="142"/>
    </row>
    <row s="2" customFormat="1" ht="20.25" customHeight="1" x14ac:dyDescent="0.15" r="44" spans="1:23">
      <c r="A44" s="31" t="s">
        <v>52</v>
      </c>
      <c r="B44" s="31" t="s">
        <v>262</v>
      </c>
      <c r="C44" s="31" t="s">
        <v>263</v>
      </c>
      <c r="D44" s="31">
        <v>2010301</v>
      </c>
      <c r="E44" s="31" t="s">
        <v>75</v>
      </c>
      <c r="F44" s="31">
        <v>30228</v>
      </c>
      <c r="G44" s="31" t="s">
        <v>263</v>
      </c>
      <c r="H44" s="32">
        <v>38400</v>
      </c>
      <c r="I44" s="32">
        <v>38400</v>
      </c>
      <c r="J44" s="32"/>
      <c r="K44" s="32"/>
      <c r="L44" s="32">
        <v>38400</v>
      </c>
      <c r="M44" s="32"/>
      <c r="N44" s="32"/>
      <c r="O44" s="141"/>
      <c r="P44" s="142"/>
      <c r="Q44" s="142"/>
      <c r="R44" s="142"/>
      <c r="S44" s="142"/>
      <c r="T44" s="142"/>
      <c r="U44" s="142"/>
      <c r="V44" s="142"/>
      <c r="W44" s="142"/>
    </row>
    <row s="2" customFormat="1" ht="20.25" customHeight="1" x14ac:dyDescent="0.15" r="45" spans="1:23">
      <c r="A45" s="31" t="s">
        <v>52</v>
      </c>
      <c r="B45" s="31" t="s">
        <v>262</v>
      </c>
      <c r="C45" s="31" t="s">
        <v>263</v>
      </c>
      <c r="D45" s="31">
        <v>2010350</v>
      </c>
      <c r="E45" s="31" t="s">
        <v>77</v>
      </c>
      <c r="F45" s="31">
        <v>30228</v>
      </c>
      <c r="G45" s="31" t="s">
        <v>263</v>
      </c>
      <c r="H45" s="32">
        <v>65600</v>
      </c>
      <c r="I45" s="32">
        <v>65600</v>
      </c>
      <c r="J45" s="32"/>
      <c r="K45" s="32"/>
      <c r="L45" s="32">
        <v>65600</v>
      </c>
      <c r="M45" s="32"/>
      <c r="N45" s="32"/>
      <c r="O45" s="141"/>
      <c r="P45" s="142"/>
      <c r="Q45" s="142"/>
      <c r="R45" s="142"/>
      <c r="S45" s="142"/>
      <c r="T45" s="142"/>
      <c r="U45" s="142"/>
      <c r="V45" s="142"/>
      <c r="W45" s="142"/>
    </row>
    <row s="2" customFormat="1" ht="20.25" customHeight="1" x14ac:dyDescent="0.15" r="46" spans="1:23">
      <c r="A46" s="327" t="s">
        <v>35</v>
      </c>
      <c r="B46" s="327"/>
      <c r="C46" s="327"/>
      <c r="D46" s="327"/>
      <c r="E46" s="327"/>
      <c r="F46" s="327"/>
      <c r="G46" s="327"/>
      <c r="H46" s="32">
        <v>14177679</v>
      </c>
      <c r="I46" s="32">
        <v>14177679</v>
      </c>
      <c r="J46" s="143"/>
      <c r="K46" s="143"/>
      <c r="L46" s="143">
        <v>14177679</v>
      </c>
      <c r="M46" s="143"/>
      <c r="N46" s="143"/>
      <c r="O46" s="144"/>
      <c r="P46" s="142"/>
      <c r="Q46" s="142"/>
      <c r="R46" s="142"/>
      <c r="S46" s="142"/>
      <c r="T46" s="142"/>
      <c r="U46" s="142"/>
      <c r="V46" s="142"/>
      <c r="W46" s="142"/>
    </row>
    <row ht="14.25" customHeight="1" x14ac:dyDescent="0.15" r="56" spans="7:7">
      <c r="G56" s="145"/>
    </row>
    <row ht="14.25" customHeight="1" x14ac:dyDescent="0.15" r="57" spans="7:7">
      <c r="G57" s="146"/>
    </row>
  </sheetData>
  <mergeCells count="30">
    <mergeCell ref="A3:W3"/>
    <mergeCell ref="A4:G4"/>
    <mergeCell ref="H5:W5"/>
    <mergeCell ref="I6:M6"/>
    <mergeCell ref="N6:P6"/>
    <mergeCell ref="R6:W6"/>
    <mergeCell ref="A46:G46"/>
    <mergeCell ref="A5:A8"/>
    <mergeCell ref="B5:B8"/>
    <mergeCell ref="C5:C8"/>
    <mergeCell ref="D5:D8"/>
    <mergeCell ref="E5:E8"/>
    <mergeCell ref="F5:F8"/>
    <mergeCell ref="G5:G8"/>
    <mergeCell ref="H6:H8"/>
    <mergeCell ref="I7:I8"/>
    <mergeCell ref="J7:J8"/>
    <mergeCell ref="K7:K8"/>
    <mergeCell ref="L7:L8"/>
    <mergeCell ref="M7:M8"/>
    <mergeCell ref="N7:N8"/>
    <mergeCell ref="O7:O8"/>
    <mergeCell ref="P7:P8"/>
    <mergeCell ref="Q6:Q8"/>
    <mergeCell ref="R7:R8"/>
    <mergeCell ref="S7:S8"/>
    <mergeCell ref="T7:T8"/>
    <mergeCell ref="U7:U8"/>
    <mergeCell ref="V7:V8"/>
    <mergeCell ref="W7:W8"/>
  </mergeCells>
  <phoneticPr fontId="0" type="noConversion"/>
  <pageMargins left="0.7520833822685903" right="0.7520833822685903" top="0.9999999849815069" bottom="0.9999999849815069" header="0.49999999249075344" footer="0.49999999249075344"/>
  <pageSetup paperSize="9"/>
  <extLst>
    <ext uri="{2D9387EB-5337-4D45-933B-B4D357D02E09}">
      <gutter val="0.0" pos="0"/>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summaryRight="0"/>
  </sheetPr>
  <dimension ref="A1:W92"/>
  <sheetViews>
    <sheetView showZeros="0" tabSelected="1" zoomScaleNormal="100" topLeftCell="A1" workbookViewId="0">
      <pane ySplit="1" topLeftCell="A2" activePane="bottomLeft" state="frozen"/>
      <selection activeCell="D28" activeCellId="0" sqref="D28"/>
      <selection pane="bottomLeft" activeCell="D28" activeCellId="0" sqref="D28"/>
    </sheetView>
  </sheetViews>
  <sheetFormatPr defaultRowHeight="14.25" customHeight="1" defaultColWidth="9.125" x14ac:dyDescent="0.15"/>
  <cols>
    <col min="1" max="1" width="14.625" customWidth="1"/>
    <col min="2" max="2" width="21.0" customWidth="1"/>
    <col min="3" max="3" width="44.125" customWidth="1"/>
    <col min="4" max="4" width="30.625" customWidth="1"/>
    <col min="5" max="5" width="33.125" customWidth="1"/>
    <col min="6" max="6" width="13.375" customWidth="1"/>
    <col min="7" max="7" width="13.5" customWidth="1"/>
    <col min="8" max="8" width="17.375" customWidth="1"/>
    <col min="9" max="16" width="14.125" customWidth="1"/>
    <col min="17" max="17" width="13.625" customWidth="1"/>
    <col min="18" max="23" width="15.125" customWidth="1"/>
  </cols>
  <sheetData>
    <row ht="14.25" customHeight="1" x14ac:dyDescent="0.15" r="1" spans="1:23">
      <c r="A1" s="3"/>
      <c r="B1" s="3"/>
      <c r="C1" s="3"/>
      <c r="D1" s="3"/>
      <c r="E1" s="3"/>
      <c r="F1" s="3"/>
      <c r="G1" s="3"/>
      <c r="H1" s="3"/>
      <c r="I1" s="3"/>
      <c r="J1" s="3"/>
      <c r="K1" s="3"/>
      <c r="L1" s="3"/>
      <c r="M1" s="3"/>
      <c r="N1" s="3"/>
      <c r="O1" s="3"/>
      <c r="P1" s="3"/>
      <c r="Q1" s="3"/>
      <c r="R1" s="3"/>
      <c r="S1" s="3"/>
      <c r="T1" s="3"/>
      <c r="U1" s="3"/>
      <c r="V1" s="3"/>
      <c r="W1" s="3"/>
    </row>
    <row ht="13.5" customHeight="1" x14ac:dyDescent="0.15" r="2" spans="5:23">
      <c r="E2" s="4"/>
      <c r="F2" s="4"/>
      <c r="G2" s="4"/>
      <c r="H2" s="4"/>
      <c r="U2" s="125"/>
      <c r="W2" s="62" t="s">
        <v>264</v>
      </c>
    </row>
    <row ht="27.75" customHeight="1" x14ac:dyDescent="0.15" r="3" spans="1:23">
      <c r="A3" s="297" t="s">
        <v>265</v>
      </c>
      <c r="B3" s="297"/>
      <c r="C3" s="297"/>
      <c r="D3" s="297"/>
      <c r="E3" s="297"/>
      <c r="F3" s="297"/>
      <c r="G3" s="297"/>
      <c r="H3" s="297"/>
      <c r="I3" s="297"/>
      <c r="J3" s="297"/>
      <c r="K3" s="297"/>
      <c r="L3" s="297"/>
      <c r="M3" s="297"/>
      <c r="N3" s="297"/>
      <c r="O3" s="297"/>
      <c r="P3" s="297"/>
      <c r="Q3" s="297"/>
      <c r="R3" s="297"/>
      <c r="S3" s="297"/>
      <c r="T3" s="297"/>
      <c r="U3" s="297"/>
      <c r="V3" s="297"/>
      <c r="W3" s="297"/>
    </row>
    <row ht="13.5" customHeight="1" x14ac:dyDescent="0.15" r="4" spans="1:23">
      <c r="A4" s="311" t="s">
        <v>2</v>
      </c>
      <c r="B4" s="276" t="str">
        <f>"单位名称："&amp;"绩效评价中心"</f>
        <v>单位名称：绩效评价中心</v>
      </c>
      <c r="C4" s="276"/>
      <c r="D4" s="276"/>
      <c r="E4" s="276"/>
      <c r="F4" s="276"/>
      <c r="G4" s="276"/>
      <c r="H4" s="276"/>
      <c r="I4" s="276"/>
      <c r="J4" s="9"/>
      <c r="K4" s="9"/>
      <c r="L4" s="9"/>
      <c r="M4" s="9"/>
      <c r="N4" s="9"/>
      <c r="O4" s="9"/>
      <c r="P4" s="9"/>
      <c r="Q4" s="9"/>
      <c r="U4" s="125"/>
      <c r="W4" s="111" t="s">
        <v>195</v>
      </c>
    </row>
    <row ht="21.75" customHeight="1" x14ac:dyDescent="0.15" r="5" spans="1:23">
      <c r="A5" s="326" t="s">
        <v>266</v>
      </c>
      <c r="B5" s="326" t="s">
        <v>205</v>
      </c>
      <c r="C5" s="326" t="s">
        <v>206</v>
      </c>
      <c r="D5" s="326" t="s">
        <v>267</v>
      </c>
      <c r="E5" s="301" t="s">
        <v>207</v>
      </c>
      <c r="F5" s="301" t="s">
        <v>208</v>
      </c>
      <c r="G5" s="301" t="s">
        <v>209</v>
      </c>
      <c r="H5" s="301" t="s">
        <v>210</v>
      </c>
      <c r="I5" s="305" t="s">
        <v>35</v>
      </c>
      <c r="J5" s="305" t="s">
        <v>268</v>
      </c>
      <c r="K5" s="305"/>
      <c r="L5" s="305"/>
      <c r="M5" s="305"/>
      <c r="N5" s="305" t="s">
        <v>212</v>
      </c>
      <c r="O5" s="305"/>
      <c r="P5" s="305"/>
      <c r="Q5" s="301" t="s">
        <v>41</v>
      </c>
      <c r="R5" s="274" t="s">
        <v>58</v>
      </c>
      <c r="S5" s="315"/>
      <c r="T5" s="315"/>
      <c r="U5" s="315"/>
      <c r="V5" s="315"/>
      <c r="W5" s="273"/>
    </row>
    <row ht="21.75" customHeight="1" x14ac:dyDescent="0.15" r="6" spans="1:23">
      <c r="A6" s="325"/>
      <c r="B6" s="325"/>
      <c r="C6" s="325"/>
      <c r="D6" s="325"/>
      <c r="E6" s="323"/>
      <c r="F6" s="323"/>
      <c r="G6" s="323"/>
      <c r="H6" s="323"/>
      <c r="I6" s="305"/>
      <c r="J6" s="322" t="s">
        <v>38</v>
      </c>
      <c r="K6" s="322"/>
      <c r="L6" s="322" t="s">
        <v>39</v>
      </c>
      <c r="M6" s="322" t="s">
        <v>40</v>
      </c>
      <c r="N6" s="301" t="s">
        <v>38</v>
      </c>
      <c r="O6" s="301" t="s">
        <v>39</v>
      </c>
      <c r="P6" s="301" t="s">
        <v>40</v>
      </c>
      <c r="Q6" s="323"/>
      <c r="R6" s="301" t="s">
        <v>37</v>
      </c>
      <c r="S6" s="301" t="s">
        <v>48</v>
      </c>
      <c r="T6" s="301" t="s">
        <v>218</v>
      </c>
      <c r="U6" s="301" t="s">
        <v>44</v>
      </c>
      <c r="V6" s="301" t="s">
        <v>45</v>
      </c>
      <c r="W6" s="301" t="s">
        <v>46</v>
      </c>
    </row>
    <row ht="40.5" customHeight="1" x14ac:dyDescent="0.15" r="7" spans="1:23">
      <c r="A7" s="324"/>
      <c r="B7" s="324"/>
      <c r="C7" s="324"/>
      <c r="D7" s="324"/>
      <c r="E7" s="309"/>
      <c r="F7" s="309"/>
      <c r="G7" s="309"/>
      <c r="H7" s="309"/>
      <c r="I7" s="305"/>
      <c r="J7" s="55" t="s">
        <v>37</v>
      </c>
      <c r="K7" s="55" t="s">
        <v>269</v>
      </c>
      <c r="L7" s="322"/>
      <c r="M7" s="322"/>
      <c r="N7" s="309"/>
      <c r="O7" s="309"/>
      <c r="P7" s="309"/>
      <c r="Q7" s="309"/>
      <c r="R7" s="309"/>
      <c r="S7" s="309"/>
      <c r="T7" s="309"/>
      <c r="U7" s="271"/>
      <c r="V7" s="309"/>
      <c r="W7" s="309"/>
    </row>
    <row ht="15.0" customHeight="1" x14ac:dyDescent="0.15" r="8" spans="1:23">
      <c r="A8" s="20">
        <v>1</v>
      </c>
      <c r="B8" s="20">
        <v>2</v>
      </c>
      <c r="C8" s="20">
        <v>3</v>
      </c>
      <c r="D8" s="20">
        <v>4</v>
      </c>
      <c r="E8" s="20">
        <v>5</v>
      </c>
      <c r="F8" s="20">
        <v>6</v>
      </c>
      <c r="G8" s="20">
        <v>7</v>
      </c>
      <c r="H8" s="20">
        <v>8</v>
      </c>
      <c r="I8" s="20">
        <v>9</v>
      </c>
      <c r="J8" s="20">
        <v>10</v>
      </c>
      <c r="K8" s="20">
        <v>11</v>
      </c>
      <c r="L8" s="20">
        <v>12</v>
      </c>
      <c r="M8" s="20">
        <v>13</v>
      </c>
      <c r="N8" s="20">
        <v>14</v>
      </c>
      <c r="O8" s="20">
        <v>15</v>
      </c>
      <c r="P8" s="20">
        <v>16</v>
      </c>
      <c r="Q8" s="20">
        <v>17</v>
      </c>
      <c r="R8" s="20">
        <v>18</v>
      </c>
      <c r="S8" s="20">
        <v>19</v>
      </c>
      <c r="T8" s="20">
        <v>20</v>
      </c>
      <c r="U8" s="20">
        <v>21</v>
      </c>
      <c r="V8" s="20">
        <v>22</v>
      </c>
      <c r="W8" s="20">
        <v>23</v>
      </c>
    </row>
    <row s="2" customFormat="1" ht="18.75" customHeight="1" x14ac:dyDescent="0.15" r="9" spans="1:23">
      <c r="A9" s="31" t="s">
        <v>270</v>
      </c>
      <c r="B9" s="31" t="s">
        <v>271</v>
      </c>
      <c r="C9" s="31" t="s">
        <v>272</v>
      </c>
      <c r="D9" s="31" t="s">
        <v>52</v>
      </c>
      <c r="E9" s="31" t="s">
        <v>11</v>
      </c>
      <c r="F9" s="31" t="s">
        <v>140</v>
      </c>
      <c r="G9" s="31">
        <v>30201</v>
      </c>
      <c r="H9" s="31" t="s">
        <v>239</v>
      </c>
      <c r="I9" s="126">
        <v>250000</v>
      </c>
      <c r="J9" s="126">
        <v>250000</v>
      </c>
      <c r="K9" s="126">
        <v>250000</v>
      </c>
      <c r="L9" s="126"/>
      <c r="M9" s="23"/>
      <c r="N9" s="23"/>
      <c r="O9" s="23"/>
      <c r="P9" s="23"/>
      <c r="Q9" s="23"/>
      <c r="R9" s="23"/>
      <c r="S9" s="23"/>
      <c r="T9" s="23"/>
      <c r="U9" s="23"/>
      <c r="V9" s="23"/>
      <c r="W9" s="23"/>
    </row>
    <row s="2" customFormat="1" ht="18.75" customHeight="1" x14ac:dyDescent="0.15" r="10" spans="1:23">
      <c r="A10" s="31" t="s">
        <v>270</v>
      </c>
      <c r="B10" s="31" t="s">
        <v>271</v>
      </c>
      <c r="C10" s="31" t="s">
        <v>272</v>
      </c>
      <c r="D10" s="31" t="s">
        <v>52</v>
      </c>
      <c r="E10" s="31">
        <v>2130705</v>
      </c>
      <c r="F10" s="31" t="s">
        <v>140</v>
      </c>
      <c r="G10" s="31">
        <v>30201</v>
      </c>
      <c r="H10" s="31" t="s">
        <v>239</v>
      </c>
      <c r="I10" s="126">
        <v>42000</v>
      </c>
      <c r="J10" s="126">
        <v>42000</v>
      </c>
      <c r="K10" s="126">
        <v>42000</v>
      </c>
      <c r="L10" s="126"/>
      <c r="M10" s="23"/>
      <c r="N10" s="23"/>
      <c r="O10" s="23"/>
      <c r="P10" s="23"/>
      <c r="Q10" s="23"/>
      <c r="R10" s="23"/>
      <c r="S10" s="23"/>
      <c r="T10" s="23"/>
      <c r="U10" s="23"/>
      <c r="V10" s="23"/>
      <c r="W10" s="23"/>
    </row>
    <row s="2" customFormat="1" ht="18.75" customHeight="1" x14ac:dyDescent="0.15" r="11" spans="1:23">
      <c r="A11" s="31" t="s">
        <v>273</v>
      </c>
      <c r="B11" s="31" t="s">
        <v>274</v>
      </c>
      <c r="C11" s="31" t="s">
        <v>275</v>
      </c>
      <c r="D11" s="31" t="s">
        <v>52</v>
      </c>
      <c r="E11" s="31">
        <v>2010108</v>
      </c>
      <c r="F11" s="31" t="s">
        <v>71</v>
      </c>
      <c r="G11" s="31">
        <v>30211</v>
      </c>
      <c r="H11" s="31" t="s">
        <v>235</v>
      </c>
      <c r="I11" s="126">
        <v>17160</v>
      </c>
      <c r="J11" s="126">
        <v>17160</v>
      </c>
      <c r="K11" s="126">
        <v>17160</v>
      </c>
      <c r="L11" s="126"/>
      <c r="M11" s="23"/>
      <c r="N11" s="23"/>
      <c r="O11" s="23"/>
      <c r="P11" s="33"/>
      <c r="Q11" s="23"/>
      <c r="R11" s="23"/>
      <c r="S11" s="23"/>
      <c r="T11" s="23"/>
      <c r="U11" s="23"/>
      <c r="V11" s="23"/>
      <c r="W11" s="23"/>
    </row>
    <row s="2" customFormat="1" ht="18.75" customHeight="1" x14ac:dyDescent="0.15" r="12" spans="1:23">
      <c r="A12" s="31" t="s">
        <v>273</v>
      </c>
      <c r="B12" s="31" t="s">
        <v>274</v>
      </c>
      <c r="C12" s="31" t="s">
        <v>275</v>
      </c>
      <c r="D12" s="31" t="s">
        <v>52</v>
      </c>
      <c r="E12" s="31">
        <v>2010108</v>
      </c>
      <c r="F12" s="31" t="s">
        <v>71</v>
      </c>
      <c r="G12" s="31">
        <v>30239</v>
      </c>
      <c r="H12" s="31" t="s">
        <v>261</v>
      </c>
      <c r="I12" s="126">
        <v>6000</v>
      </c>
      <c r="J12" s="126">
        <v>6000</v>
      </c>
      <c r="K12" s="126">
        <v>6000</v>
      </c>
      <c r="L12" s="126"/>
      <c r="M12" s="23"/>
      <c r="N12" s="23"/>
      <c r="O12" s="23"/>
      <c r="P12" s="33"/>
      <c r="Q12" s="23"/>
      <c r="R12" s="23"/>
      <c r="S12" s="23"/>
      <c r="T12" s="23"/>
      <c r="U12" s="23"/>
      <c r="V12" s="23"/>
      <c r="W12" s="23"/>
    </row>
    <row s="2" customFormat="1" ht="18.75" customHeight="1" x14ac:dyDescent="0.15" r="13" spans="1:23">
      <c r="A13" s="31" t="s">
        <v>273</v>
      </c>
      <c r="B13" s="31" t="s">
        <v>274</v>
      </c>
      <c r="C13" s="31" t="s">
        <v>275</v>
      </c>
      <c r="D13" s="31" t="s">
        <v>52</v>
      </c>
      <c r="E13" s="31">
        <v>2010108</v>
      </c>
      <c r="F13" s="31" t="s">
        <v>71</v>
      </c>
      <c r="G13" s="31">
        <v>30299</v>
      </c>
      <c r="H13" s="31" t="s">
        <v>258</v>
      </c>
      <c r="I13" s="126">
        <v>7040</v>
      </c>
      <c r="J13" s="126">
        <v>7040</v>
      </c>
      <c r="K13" s="126">
        <v>7040</v>
      </c>
      <c r="L13" s="126"/>
      <c r="M13" s="23"/>
      <c r="N13" s="23"/>
      <c r="O13" s="23"/>
      <c r="P13" s="33"/>
      <c r="Q13" s="23"/>
      <c r="R13" s="23"/>
      <c r="S13" s="23"/>
      <c r="T13" s="23"/>
      <c r="U13" s="23"/>
      <c r="V13" s="23"/>
      <c r="W13" s="23"/>
    </row>
    <row s="2" customFormat="1" ht="18.75" customHeight="1" x14ac:dyDescent="0.15" r="14" spans="1:23">
      <c r="A14" s="31" t="s">
        <v>273</v>
      </c>
      <c r="B14" s="31" t="s">
        <v>274</v>
      </c>
      <c r="C14" s="31" t="s">
        <v>275</v>
      </c>
      <c r="D14" s="31" t="s">
        <v>52</v>
      </c>
      <c r="E14" s="31">
        <v>2010108</v>
      </c>
      <c r="F14" s="31" t="s">
        <v>71</v>
      </c>
      <c r="G14" s="31">
        <v>30211</v>
      </c>
      <c r="H14" s="31" t="s">
        <v>235</v>
      </c>
      <c r="I14" s="126">
        <v>3400</v>
      </c>
      <c r="J14" s="126">
        <v>3400</v>
      </c>
      <c r="K14" s="126">
        <v>3400</v>
      </c>
      <c r="L14" s="126"/>
      <c r="M14" s="23"/>
      <c r="N14" s="23"/>
      <c r="O14" s="23"/>
      <c r="P14" s="33"/>
      <c r="Q14" s="23"/>
      <c r="R14" s="23"/>
      <c r="S14" s="23"/>
      <c r="T14" s="23"/>
      <c r="U14" s="23"/>
      <c r="V14" s="23"/>
      <c r="W14" s="23"/>
    </row>
    <row s="2" customFormat="1" ht="18.75" customHeight="1" x14ac:dyDescent="0.15" r="15" spans="1:23">
      <c r="A15" s="31" t="s">
        <v>270</v>
      </c>
      <c r="B15" s="31" t="s">
        <v>276</v>
      </c>
      <c r="C15" s="31" t="s">
        <v>277</v>
      </c>
      <c r="D15" s="31" t="s">
        <v>52</v>
      </c>
      <c r="E15" s="31">
        <v>2080801</v>
      </c>
      <c r="F15" s="31" t="s">
        <v>103</v>
      </c>
      <c r="G15" s="31">
        <v>30305</v>
      </c>
      <c r="H15" s="31" t="s">
        <v>278</v>
      </c>
      <c r="I15" s="126">
        <v>34812</v>
      </c>
      <c r="J15" s="126">
        <v>34812</v>
      </c>
      <c r="K15" s="126">
        <v>34812</v>
      </c>
      <c r="L15" s="126"/>
      <c r="M15" s="23"/>
      <c r="N15" s="23"/>
      <c r="O15" s="23"/>
      <c r="P15" s="33"/>
      <c r="Q15" s="23"/>
      <c r="R15" s="23"/>
      <c r="S15" s="23"/>
      <c r="T15" s="23"/>
      <c r="U15" s="23"/>
      <c r="V15" s="23"/>
      <c r="W15" s="23"/>
    </row>
    <row s="2" customFormat="1" ht="18.75" customHeight="1" x14ac:dyDescent="0.15" r="16" spans="1:23">
      <c r="A16" s="31" t="s">
        <v>270</v>
      </c>
      <c r="B16" s="31" t="s">
        <v>279</v>
      </c>
      <c r="C16" s="31" t="s">
        <v>280</v>
      </c>
      <c r="D16" s="31" t="s">
        <v>52</v>
      </c>
      <c r="E16" s="31">
        <v>2130705</v>
      </c>
      <c r="F16" s="31" t="s">
        <v>140</v>
      </c>
      <c r="G16" s="31">
        <v>30305</v>
      </c>
      <c r="H16" s="31" t="s">
        <v>278</v>
      </c>
      <c r="I16" s="126">
        <v>6441.74</v>
      </c>
      <c r="J16" s="126">
        <v>6441.74</v>
      </c>
      <c r="K16" s="126">
        <v>6441.74</v>
      </c>
      <c r="L16" s="126"/>
      <c r="M16" s="23"/>
      <c r="N16" s="23"/>
      <c r="O16" s="23"/>
      <c r="P16" s="33"/>
      <c r="Q16" s="23"/>
      <c r="R16" s="23"/>
      <c r="S16" s="23"/>
      <c r="T16" s="23"/>
      <c r="U16" s="23"/>
      <c r="V16" s="23"/>
      <c r="W16" s="23"/>
    </row>
    <row s="2" customFormat="1" ht="18.75" customHeight="1" x14ac:dyDescent="0.15" r="17" spans="1:23">
      <c r="A17" s="31" t="s">
        <v>270</v>
      </c>
      <c r="B17" s="31" t="s">
        <v>279</v>
      </c>
      <c r="C17" s="31" t="s">
        <v>280</v>
      </c>
      <c r="D17" s="31" t="s">
        <v>52</v>
      </c>
      <c r="E17" s="31">
        <v>2130705</v>
      </c>
      <c r="F17" s="31" t="s">
        <v>140</v>
      </c>
      <c r="G17" s="31">
        <v>30305</v>
      </c>
      <c r="H17" s="31" t="s">
        <v>278</v>
      </c>
      <c r="I17" s="126">
        <v>5625.53</v>
      </c>
      <c r="J17" s="126">
        <v>5625.53</v>
      </c>
      <c r="K17" s="126">
        <v>5625.53</v>
      </c>
      <c r="L17" s="126"/>
      <c r="M17" s="23"/>
      <c r="N17" s="23"/>
      <c r="O17" s="23"/>
      <c r="P17" s="33"/>
      <c r="Q17" s="23"/>
      <c r="R17" s="23"/>
      <c r="S17" s="23"/>
      <c r="T17" s="23"/>
      <c r="U17" s="23"/>
      <c r="V17" s="23"/>
      <c r="W17" s="23"/>
    </row>
    <row s="2" customFormat="1" ht="18.75" customHeight="1" x14ac:dyDescent="0.15" r="18" spans="1:23">
      <c r="A18" s="31" t="s">
        <v>270</v>
      </c>
      <c r="B18" s="31" t="s">
        <v>281</v>
      </c>
      <c r="C18" s="31" t="s">
        <v>282</v>
      </c>
      <c r="D18" s="31" t="s">
        <v>52</v>
      </c>
      <c r="E18" s="31">
        <v>2013299</v>
      </c>
      <c r="F18" s="31" t="s">
        <v>83</v>
      </c>
      <c r="G18" s="31">
        <v>30305</v>
      </c>
      <c r="H18" s="31" t="s">
        <v>278</v>
      </c>
      <c r="I18" s="126">
        <v>78120</v>
      </c>
      <c r="J18" s="126">
        <v>78120</v>
      </c>
      <c r="K18" s="126">
        <v>78120</v>
      </c>
      <c r="L18" s="126"/>
      <c r="M18" s="127"/>
      <c r="N18" s="127"/>
      <c r="O18" s="127"/>
      <c r="P18" s="127"/>
      <c r="Q18" s="127"/>
      <c r="R18" s="127"/>
      <c r="S18" s="127"/>
      <c r="T18" s="127"/>
      <c r="U18" s="127"/>
      <c r="V18" s="127"/>
      <c r="W18" s="127"/>
    </row>
    <row ht="18.75" customHeight="1" x14ac:dyDescent="0.15" r="19" spans="1:23">
      <c r="A19" s="31" t="s">
        <v>283</v>
      </c>
      <c r="B19" s="31" t="s">
        <v>284</v>
      </c>
      <c r="C19" s="31" t="s">
        <v>285</v>
      </c>
      <c r="D19" s="31" t="s">
        <v>52</v>
      </c>
      <c r="E19" s="31">
        <v>2013299</v>
      </c>
      <c r="F19" s="31" t="s">
        <v>83</v>
      </c>
      <c r="G19" s="31">
        <v>30216</v>
      </c>
      <c r="H19" s="31" t="s">
        <v>238</v>
      </c>
      <c r="I19" s="126">
        <v>8040</v>
      </c>
      <c r="J19" s="126">
        <v>8040</v>
      </c>
      <c r="K19" s="126">
        <v>8040</v>
      </c>
      <c r="L19" s="126"/>
      <c r="M19" s="128"/>
      <c r="N19" s="128"/>
      <c r="O19" s="128"/>
      <c r="P19" s="128"/>
      <c r="Q19" s="128"/>
      <c r="R19" s="128"/>
      <c r="S19" s="128"/>
      <c r="T19" s="128"/>
      <c r="U19" s="128"/>
      <c r="V19" s="128"/>
      <c r="W19" s="128"/>
    </row>
    <row ht="18.75" customHeight="1" x14ac:dyDescent="0.15" r="20" spans="1:23">
      <c r="A20" s="31" t="s">
        <v>283</v>
      </c>
      <c r="B20" s="31" t="s">
        <v>284</v>
      </c>
      <c r="C20" s="31" t="s">
        <v>285</v>
      </c>
      <c r="D20" s="31" t="s">
        <v>52</v>
      </c>
      <c r="E20" s="31">
        <v>2013299</v>
      </c>
      <c r="F20" s="31" t="s">
        <v>83</v>
      </c>
      <c r="G20" s="31">
        <v>30216</v>
      </c>
      <c r="H20" s="31" t="s">
        <v>238</v>
      </c>
      <c r="I20" s="126">
        <v>9200</v>
      </c>
      <c r="J20" s="126">
        <v>9200</v>
      </c>
      <c r="K20" s="126">
        <v>9200</v>
      </c>
      <c r="L20" s="126"/>
      <c r="M20" s="128"/>
      <c r="N20" s="128"/>
      <c r="O20" s="128"/>
      <c r="P20" s="128"/>
      <c r="Q20" s="128"/>
      <c r="R20" s="128"/>
      <c r="S20" s="128"/>
      <c r="T20" s="128"/>
      <c r="U20" s="128"/>
      <c r="V20" s="128"/>
      <c r="W20" s="128"/>
    </row>
    <row ht="18.75" customHeight="1" x14ac:dyDescent="0.15" r="21" spans="1:23">
      <c r="A21" s="31" t="s">
        <v>283</v>
      </c>
      <c r="B21" s="31" t="s">
        <v>284</v>
      </c>
      <c r="C21" s="31" t="s">
        <v>285</v>
      </c>
      <c r="D21" s="31" t="s">
        <v>52</v>
      </c>
      <c r="E21" s="31">
        <v>2013299</v>
      </c>
      <c r="F21" s="31" t="s">
        <v>83</v>
      </c>
      <c r="G21" s="31">
        <v>30216</v>
      </c>
      <c r="H21" s="31" t="s">
        <v>238</v>
      </c>
      <c r="I21" s="126">
        <v>5000</v>
      </c>
      <c r="J21" s="126">
        <v>5000</v>
      </c>
      <c r="K21" s="126">
        <v>5000</v>
      </c>
      <c r="L21" s="126"/>
      <c r="M21" s="128"/>
      <c r="N21" s="128"/>
      <c r="O21" s="128"/>
      <c r="P21" s="128"/>
      <c r="Q21" s="128"/>
      <c r="R21" s="128"/>
      <c r="S21" s="128"/>
      <c r="T21" s="128"/>
      <c r="U21" s="128"/>
      <c r="V21" s="128"/>
      <c r="W21" s="128"/>
    </row>
    <row ht="18.75" customHeight="1" x14ac:dyDescent="0.15" r="22" spans="1:23">
      <c r="A22" s="31" t="s">
        <v>283</v>
      </c>
      <c r="B22" s="31" t="s">
        <v>284</v>
      </c>
      <c r="C22" s="31" t="s">
        <v>285</v>
      </c>
      <c r="D22" s="31" t="s">
        <v>52</v>
      </c>
      <c r="E22" s="31">
        <v>2013299</v>
      </c>
      <c r="F22" s="31" t="s">
        <v>83</v>
      </c>
      <c r="G22" s="31">
        <v>30216</v>
      </c>
      <c r="H22" s="31" t="s">
        <v>238</v>
      </c>
      <c r="I22" s="126">
        <v>8000</v>
      </c>
      <c r="J22" s="126">
        <v>8000</v>
      </c>
      <c r="K22" s="126">
        <v>8000</v>
      </c>
      <c r="L22" s="126"/>
      <c r="M22" s="128"/>
      <c r="N22" s="128"/>
      <c r="O22" s="128"/>
      <c r="P22" s="128"/>
      <c r="Q22" s="128"/>
      <c r="R22" s="128"/>
      <c r="S22" s="128"/>
      <c r="T22" s="128"/>
      <c r="U22" s="128"/>
      <c r="V22" s="128"/>
      <c r="W22" s="128"/>
    </row>
    <row ht="18.75" customHeight="1" x14ac:dyDescent="0.15" r="23" spans="1:23">
      <c r="A23" s="31" t="s">
        <v>283</v>
      </c>
      <c r="B23" s="31" t="s">
        <v>284</v>
      </c>
      <c r="C23" s="31" t="s">
        <v>285</v>
      </c>
      <c r="D23" s="31" t="s">
        <v>52</v>
      </c>
      <c r="E23" s="31">
        <v>2013299</v>
      </c>
      <c r="F23" s="31" t="s">
        <v>83</v>
      </c>
      <c r="G23" s="31">
        <v>31002</v>
      </c>
      <c r="H23" s="31" t="s">
        <v>236</v>
      </c>
      <c r="I23" s="126">
        <v>1700</v>
      </c>
      <c r="J23" s="126">
        <v>1700</v>
      </c>
      <c r="K23" s="126">
        <v>1700</v>
      </c>
      <c r="L23" s="126"/>
      <c r="M23" s="128"/>
      <c r="N23" s="128"/>
      <c r="O23" s="128"/>
      <c r="P23" s="128"/>
      <c r="Q23" s="128"/>
      <c r="R23" s="128"/>
      <c r="S23" s="128"/>
      <c r="T23" s="128"/>
      <c r="U23" s="128"/>
      <c r="V23" s="128"/>
      <c r="W23" s="128"/>
    </row>
    <row ht="18.75" customHeight="1" x14ac:dyDescent="0.15" r="24" spans="1:23">
      <c r="A24" s="31" t="s">
        <v>283</v>
      </c>
      <c r="B24" s="31" t="s">
        <v>284</v>
      </c>
      <c r="C24" s="31" t="s">
        <v>285</v>
      </c>
      <c r="D24" s="31" t="s">
        <v>52</v>
      </c>
      <c r="E24" s="31">
        <v>2013299</v>
      </c>
      <c r="F24" s="31" t="s">
        <v>83</v>
      </c>
      <c r="G24" s="31">
        <v>30201</v>
      </c>
      <c r="H24" s="31" t="s">
        <v>239</v>
      </c>
      <c r="I24" s="126">
        <v>1960</v>
      </c>
      <c r="J24" s="126">
        <v>1960</v>
      </c>
      <c r="K24" s="126">
        <v>1960</v>
      </c>
      <c r="L24" s="126"/>
      <c r="M24" s="128"/>
      <c r="N24" s="128"/>
      <c r="O24" s="128"/>
      <c r="P24" s="128"/>
      <c r="Q24" s="128"/>
      <c r="R24" s="128"/>
      <c r="S24" s="128"/>
      <c r="T24" s="128"/>
      <c r="U24" s="128"/>
      <c r="V24" s="128"/>
      <c r="W24" s="128"/>
    </row>
    <row ht="18.75" customHeight="1" x14ac:dyDescent="0.15" r="25" spans="1:23">
      <c r="A25" s="31" t="s">
        <v>283</v>
      </c>
      <c r="B25" s="31" t="s">
        <v>284</v>
      </c>
      <c r="C25" s="31" t="s">
        <v>285</v>
      </c>
      <c r="D25" s="31" t="s">
        <v>52</v>
      </c>
      <c r="E25" s="31">
        <v>2013299</v>
      </c>
      <c r="F25" s="31" t="s">
        <v>83</v>
      </c>
      <c r="G25" s="31">
        <v>30216</v>
      </c>
      <c r="H25" s="31" t="s">
        <v>238</v>
      </c>
      <c r="I25" s="126">
        <v>7000</v>
      </c>
      <c r="J25" s="126">
        <v>7000</v>
      </c>
      <c r="K25" s="126">
        <v>7000</v>
      </c>
      <c r="L25" s="126"/>
      <c r="M25" s="128"/>
      <c r="N25" s="128"/>
      <c r="O25" s="128"/>
      <c r="P25" s="128"/>
      <c r="Q25" s="128"/>
      <c r="R25" s="128"/>
      <c r="S25" s="128"/>
      <c r="T25" s="128"/>
      <c r="U25" s="128"/>
      <c r="V25" s="128"/>
      <c r="W25" s="128"/>
    </row>
    <row ht="18.75" customHeight="1" x14ac:dyDescent="0.15" r="26" spans="1:23">
      <c r="A26" s="31" t="s">
        <v>283</v>
      </c>
      <c r="B26" s="31" t="s">
        <v>284</v>
      </c>
      <c r="C26" s="31" t="s">
        <v>285</v>
      </c>
      <c r="D26" s="31" t="s">
        <v>52</v>
      </c>
      <c r="E26" s="31">
        <v>2013299</v>
      </c>
      <c r="F26" s="31" t="s">
        <v>83</v>
      </c>
      <c r="G26" s="31">
        <v>31002</v>
      </c>
      <c r="H26" s="31" t="s">
        <v>236</v>
      </c>
      <c r="I26" s="126">
        <v>200</v>
      </c>
      <c r="J26" s="126">
        <v>200</v>
      </c>
      <c r="K26" s="126">
        <v>200</v>
      </c>
      <c r="L26" s="126"/>
      <c r="M26" s="128"/>
      <c r="N26" s="128"/>
      <c r="O26" s="128"/>
      <c r="P26" s="128"/>
      <c r="Q26" s="128"/>
      <c r="R26" s="128"/>
      <c r="S26" s="128"/>
      <c r="T26" s="128"/>
      <c r="U26" s="128"/>
      <c r="V26" s="128"/>
      <c r="W26" s="128"/>
    </row>
    <row ht="18.75" customHeight="1" x14ac:dyDescent="0.15" r="27" spans="1:23">
      <c r="A27" s="31" t="s">
        <v>283</v>
      </c>
      <c r="B27" s="31" t="s">
        <v>284</v>
      </c>
      <c r="C27" s="31" t="s">
        <v>285</v>
      </c>
      <c r="D27" s="31" t="s">
        <v>52</v>
      </c>
      <c r="E27" s="31">
        <v>2013299</v>
      </c>
      <c r="F27" s="31" t="s">
        <v>83</v>
      </c>
      <c r="G27" s="31">
        <v>30201</v>
      </c>
      <c r="H27" s="31" t="s">
        <v>239</v>
      </c>
      <c r="I27" s="126">
        <v>1050</v>
      </c>
      <c r="J27" s="126">
        <v>1050</v>
      </c>
      <c r="K27" s="126">
        <v>1050</v>
      </c>
      <c r="L27" s="126"/>
      <c r="M27" s="128"/>
      <c r="N27" s="128"/>
      <c r="O27" s="128"/>
      <c r="P27" s="128"/>
      <c r="Q27" s="128"/>
      <c r="R27" s="128"/>
      <c r="S27" s="128"/>
      <c r="T27" s="128"/>
      <c r="U27" s="128"/>
      <c r="V27" s="128"/>
      <c r="W27" s="128"/>
    </row>
    <row ht="18.75" customHeight="1" x14ac:dyDescent="0.15" r="28" spans="1:23">
      <c r="A28" s="31" t="s">
        <v>283</v>
      </c>
      <c r="B28" s="31" t="s">
        <v>284</v>
      </c>
      <c r="C28" s="31" t="s">
        <v>285</v>
      </c>
      <c r="D28" s="31" t="s">
        <v>52</v>
      </c>
      <c r="E28" s="31">
        <v>2013299</v>
      </c>
      <c r="F28" s="31" t="s">
        <v>83</v>
      </c>
      <c r="G28" s="31">
        <v>30201</v>
      </c>
      <c r="H28" s="31" t="s">
        <v>239</v>
      </c>
      <c r="I28" s="126">
        <v>3100</v>
      </c>
      <c r="J28" s="126">
        <v>3100</v>
      </c>
      <c r="K28" s="126">
        <v>3100</v>
      </c>
      <c r="L28" s="126"/>
      <c r="M28" s="128"/>
      <c r="N28" s="128"/>
      <c r="O28" s="128"/>
      <c r="P28" s="128"/>
      <c r="Q28" s="128"/>
      <c r="R28" s="128"/>
      <c r="S28" s="128"/>
      <c r="T28" s="128"/>
      <c r="U28" s="128"/>
      <c r="V28" s="128"/>
      <c r="W28" s="128"/>
    </row>
    <row ht="18.75" customHeight="1" x14ac:dyDescent="0.15" r="29" spans="1:23">
      <c r="A29" s="31" t="s">
        <v>283</v>
      </c>
      <c r="B29" s="31" t="s">
        <v>284</v>
      </c>
      <c r="C29" s="31" t="s">
        <v>285</v>
      </c>
      <c r="D29" s="31" t="s">
        <v>52</v>
      </c>
      <c r="E29" s="31">
        <v>2013299</v>
      </c>
      <c r="F29" s="31" t="s">
        <v>83</v>
      </c>
      <c r="G29" s="31">
        <v>30202</v>
      </c>
      <c r="H29" s="31" t="s">
        <v>237</v>
      </c>
      <c r="I29" s="126">
        <v>950</v>
      </c>
      <c r="J29" s="126">
        <v>950</v>
      </c>
      <c r="K29" s="126">
        <v>950</v>
      </c>
      <c r="L29" s="126"/>
      <c r="M29" s="128"/>
      <c r="N29" s="128"/>
      <c r="O29" s="128"/>
      <c r="P29" s="128"/>
      <c r="Q29" s="128"/>
      <c r="R29" s="128"/>
      <c r="S29" s="128"/>
      <c r="T29" s="128"/>
      <c r="U29" s="128"/>
      <c r="V29" s="128"/>
      <c r="W29" s="128"/>
    </row>
    <row ht="18.75" customHeight="1" x14ac:dyDescent="0.15" r="30" spans="1:23">
      <c r="A30" s="31" t="s">
        <v>283</v>
      </c>
      <c r="B30" s="31" t="s">
        <v>284</v>
      </c>
      <c r="C30" s="31" t="s">
        <v>285</v>
      </c>
      <c r="D30" s="31" t="s">
        <v>52</v>
      </c>
      <c r="E30" s="31">
        <v>2013299</v>
      </c>
      <c r="F30" s="31" t="s">
        <v>83</v>
      </c>
      <c r="G30" s="31">
        <v>30201</v>
      </c>
      <c r="H30" s="31" t="s">
        <v>239</v>
      </c>
      <c r="I30" s="126">
        <v>1000</v>
      </c>
      <c r="J30" s="126">
        <v>1000</v>
      </c>
      <c r="K30" s="126">
        <v>1000</v>
      </c>
      <c r="L30" s="126"/>
      <c r="M30" s="128"/>
      <c r="N30" s="128"/>
      <c r="O30" s="128"/>
      <c r="P30" s="128"/>
      <c r="Q30" s="128"/>
      <c r="R30" s="128"/>
      <c r="S30" s="128"/>
      <c r="T30" s="128"/>
      <c r="U30" s="128"/>
      <c r="V30" s="128"/>
      <c r="W30" s="128"/>
    </row>
    <row ht="18.75" customHeight="1" x14ac:dyDescent="0.15" r="31" spans="1:23">
      <c r="A31" s="31" t="s">
        <v>283</v>
      </c>
      <c r="B31" s="31" t="s">
        <v>284</v>
      </c>
      <c r="C31" s="31" t="s">
        <v>285</v>
      </c>
      <c r="D31" s="31" t="s">
        <v>52</v>
      </c>
      <c r="E31" s="31">
        <v>2013299</v>
      </c>
      <c r="F31" s="31" t="s">
        <v>83</v>
      </c>
      <c r="G31" s="31">
        <v>30202</v>
      </c>
      <c r="H31" s="31" t="s">
        <v>237</v>
      </c>
      <c r="I31" s="126">
        <v>2000</v>
      </c>
      <c r="J31" s="126">
        <v>2000</v>
      </c>
      <c r="K31" s="126">
        <v>2000</v>
      </c>
      <c r="L31" s="126"/>
      <c r="M31" s="128"/>
      <c r="N31" s="128"/>
      <c r="O31" s="128"/>
      <c r="P31" s="128"/>
      <c r="Q31" s="128"/>
      <c r="R31" s="128"/>
      <c r="S31" s="128"/>
      <c r="T31" s="128"/>
      <c r="U31" s="128"/>
      <c r="V31" s="128"/>
      <c r="W31" s="128"/>
    </row>
    <row ht="18.75" customHeight="1" x14ac:dyDescent="0.15" r="32" spans="1:23">
      <c r="A32" s="31" t="s">
        <v>283</v>
      </c>
      <c r="B32" s="31" t="s">
        <v>284</v>
      </c>
      <c r="C32" s="31" t="s">
        <v>285</v>
      </c>
      <c r="D32" s="31" t="s">
        <v>52</v>
      </c>
      <c r="E32" s="31">
        <v>2013299</v>
      </c>
      <c r="F32" s="31" t="s">
        <v>83</v>
      </c>
      <c r="G32" s="31">
        <v>30201</v>
      </c>
      <c r="H32" s="31" t="s">
        <v>239</v>
      </c>
      <c r="I32" s="126">
        <v>800</v>
      </c>
      <c r="J32" s="126">
        <v>800</v>
      </c>
      <c r="K32" s="126">
        <v>800</v>
      </c>
      <c r="L32" s="126"/>
      <c r="M32" s="128"/>
      <c r="N32" s="128"/>
      <c r="O32" s="128"/>
      <c r="P32" s="128"/>
      <c r="Q32" s="128"/>
      <c r="R32" s="128"/>
      <c r="S32" s="128"/>
      <c r="T32" s="128"/>
      <c r="U32" s="128"/>
      <c r="V32" s="128"/>
      <c r="W32" s="128"/>
    </row>
    <row ht="18.75" customHeight="1" x14ac:dyDescent="0.15" r="33" spans="1:23">
      <c r="A33" s="31" t="s">
        <v>283</v>
      </c>
      <c r="B33" s="31" t="s">
        <v>286</v>
      </c>
      <c r="C33" s="31" t="s">
        <v>287</v>
      </c>
      <c r="D33" s="31" t="s">
        <v>52</v>
      </c>
      <c r="E33" s="31">
        <v>2081105</v>
      </c>
      <c r="F33" s="31" t="s">
        <v>110</v>
      </c>
      <c r="G33" s="31">
        <v>30216</v>
      </c>
      <c r="H33" s="31" t="s">
        <v>238</v>
      </c>
      <c r="I33" s="126">
        <v>10000</v>
      </c>
      <c r="J33" s="126">
        <v>10000</v>
      </c>
      <c r="K33" s="126">
        <v>10000</v>
      </c>
      <c r="L33" s="126"/>
      <c r="M33" s="128"/>
      <c r="N33" s="128"/>
      <c r="O33" s="128"/>
      <c r="P33" s="128"/>
      <c r="Q33" s="128"/>
      <c r="R33" s="128"/>
      <c r="S33" s="128"/>
      <c r="T33" s="128"/>
      <c r="U33" s="128"/>
      <c r="V33" s="128"/>
      <c r="W33" s="128"/>
    </row>
    <row ht="18.75" customHeight="1" x14ac:dyDescent="0.15" r="34" spans="1:23">
      <c r="A34" s="31" t="s">
        <v>283</v>
      </c>
      <c r="B34" s="31" t="s">
        <v>286</v>
      </c>
      <c r="C34" s="31" t="s">
        <v>287</v>
      </c>
      <c r="D34" s="31" t="s">
        <v>52</v>
      </c>
      <c r="E34" s="31">
        <v>2081199</v>
      </c>
      <c r="F34" s="31" t="s">
        <v>112</v>
      </c>
      <c r="G34" s="31">
        <v>30226</v>
      </c>
      <c r="H34" s="31" t="s">
        <v>288</v>
      </c>
      <c r="I34" s="126">
        <v>14000</v>
      </c>
      <c r="J34" s="126">
        <v>14000</v>
      </c>
      <c r="K34" s="126">
        <v>14000</v>
      </c>
      <c r="L34" s="126"/>
      <c r="M34" s="128"/>
      <c r="N34" s="128"/>
      <c r="O34" s="128"/>
      <c r="P34" s="128"/>
      <c r="Q34" s="128"/>
      <c r="R34" s="128"/>
      <c r="S34" s="128"/>
      <c r="T34" s="128"/>
      <c r="U34" s="128"/>
      <c r="V34" s="128"/>
      <c r="W34" s="128"/>
    </row>
    <row ht="18.75" customHeight="1" x14ac:dyDescent="0.15" r="35" spans="1:23">
      <c r="A35" s="31" t="s">
        <v>270</v>
      </c>
      <c r="B35" s="31" t="s">
        <v>289</v>
      </c>
      <c r="C35" s="31" t="s">
        <v>290</v>
      </c>
      <c r="D35" s="31" t="s">
        <v>52</v>
      </c>
      <c r="E35" s="31">
        <v>2130705</v>
      </c>
      <c r="F35" s="31" t="s">
        <v>140</v>
      </c>
      <c r="G35" s="31">
        <v>30305</v>
      </c>
      <c r="H35" s="31" t="s">
        <v>278</v>
      </c>
      <c r="I35" s="126">
        <v>18000</v>
      </c>
      <c r="J35" s="126">
        <v>18000</v>
      </c>
      <c r="K35" s="126">
        <v>18000</v>
      </c>
      <c r="L35" s="126"/>
      <c r="M35" s="128"/>
      <c r="N35" s="128"/>
      <c r="O35" s="128"/>
      <c r="P35" s="128"/>
      <c r="Q35" s="128"/>
      <c r="R35" s="128"/>
      <c r="S35" s="128"/>
      <c r="T35" s="128"/>
      <c r="U35" s="128"/>
      <c r="V35" s="128"/>
      <c r="W35" s="128"/>
    </row>
    <row ht="18.75" customHeight="1" x14ac:dyDescent="0.15" r="36" spans="1:23">
      <c r="A36" s="31" t="s">
        <v>270</v>
      </c>
      <c r="B36" s="31" t="s">
        <v>289</v>
      </c>
      <c r="C36" s="31" t="s">
        <v>290</v>
      </c>
      <c r="D36" s="31" t="s">
        <v>52</v>
      </c>
      <c r="E36" s="31">
        <v>2130705</v>
      </c>
      <c r="F36" s="31" t="s">
        <v>140</v>
      </c>
      <c r="G36" s="31">
        <v>30305</v>
      </c>
      <c r="H36" s="31" t="s">
        <v>278</v>
      </c>
      <c r="I36" s="126">
        <v>500</v>
      </c>
      <c r="J36" s="126">
        <v>500</v>
      </c>
      <c r="K36" s="126">
        <v>500</v>
      </c>
      <c r="L36" s="126"/>
      <c r="M36" s="128"/>
      <c r="N36" s="128"/>
      <c r="O36" s="128"/>
      <c r="P36" s="128"/>
      <c r="Q36" s="128"/>
      <c r="R36" s="128"/>
      <c r="S36" s="128"/>
      <c r="T36" s="128"/>
      <c r="U36" s="128"/>
      <c r="V36" s="128"/>
      <c r="W36" s="128"/>
    </row>
    <row ht="18.75" customHeight="1" x14ac:dyDescent="0.15" r="37" spans="1:23">
      <c r="A37" s="31" t="s">
        <v>270</v>
      </c>
      <c r="B37" s="31" t="s">
        <v>289</v>
      </c>
      <c r="C37" s="31" t="s">
        <v>290</v>
      </c>
      <c r="D37" s="31" t="s">
        <v>52</v>
      </c>
      <c r="E37" s="31">
        <v>2130705</v>
      </c>
      <c r="F37" s="31" t="s">
        <v>140</v>
      </c>
      <c r="G37" s="31">
        <v>30305</v>
      </c>
      <c r="H37" s="31" t="s">
        <v>278</v>
      </c>
      <c r="I37" s="126">
        <v>2400</v>
      </c>
      <c r="J37" s="126">
        <v>2400</v>
      </c>
      <c r="K37" s="126">
        <v>2400</v>
      </c>
      <c r="L37" s="126"/>
      <c r="M37" s="128"/>
      <c r="N37" s="128"/>
      <c r="O37" s="128"/>
      <c r="P37" s="128"/>
      <c r="Q37" s="128"/>
      <c r="R37" s="128"/>
      <c r="S37" s="128"/>
      <c r="T37" s="128"/>
      <c r="U37" s="128"/>
      <c r="V37" s="128"/>
      <c r="W37" s="128"/>
    </row>
    <row ht="18.75" customHeight="1" x14ac:dyDescent="0.15" r="38" spans="1:23">
      <c r="A38" s="31" t="s">
        <v>270</v>
      </c>
      <c r="B38" s="31" t="s">
        <v>289</v>
      </c>
      <c r="C38" s="31" t="s">
        <v>290</v>
      </c>
      <c r="D38" s="31" t="s">
        <v>52</v>
      </c>
      <c r="E38" s="31">
        <v>2130705</v>
      </c>
      <c r="F38" s="31" t="s">
        <v>140</v>
      </c>
      <c r="G38" s="31">
        <v>30305</v>
      </c>
      <c r="H38" s="31" t="s">
        <v>278</v>
      </c>
      <c r="I38" s="126">
        <v>201600</v>
      </c>
      <c r="J38" s="126">
        <v>201600</v>
      </c>
      <c r="K38" s="126">
        <v>201600</v>
      </c>
      <c r="L38" s="126"/>
      <c r="M38" s="128"/>
      <c r="N38" s="128"/>
      <c r="O38" s="128"/>
      <c r="P38" s="128"/>
      <c r="Q38" s="128"/>
      <c r="R38" s="128"/>
      <c r="S38" s="128"/>
      <c r="T38" s="128"/>
      <c r="U38" s="128"/>
      <c r="V38" s="128"/>
      <c r="W38" s="128"/>
    </row>
    <row ht="18.75" customHeight="1" x14ac:dyDescent="0.15" r="39" spans="1:23">
      <c r="A39" s="31" t="s">
        <v>270</v>
      </c>
      <c r="B39" s="31" t="s">
        <v>289</v>
      </c>
      <c r="C39" s="31" t="s">
        <v>290</v>
      </c>
      <c r="D39" s="31" t="s">
        <v>52</v>
      </c>
      <c r="E39" s="31">
        <v>2130705</v>
      </c>
      <c r="F39" s="31" t="s">
        <v>140</v>
      </c>
      <c r="G39" s="31">
        <v>30305</v>
      </c>
      <c r="H39" s="31" t="s">
        <v>278</v>
      </c>
      <c r="I39" s="126">
        <v>39000</v>
      </c>
      <c r="J39" s="126">
        <v>39000</v>
      </c>
      <c r="K39" s="126">
        <v>39000</v>
      </c>
      <c r="L39" s="126"/>
      <c r="M39" s="128"/>
      <c r="N39" s="128"/>
      <c r="O39" s="128"/>
      <c r="P39" s="128"/>
      <c r="Q39" s="128"/>
      <c r="R39" s="128"/>
      <c r="S39" s="128"/>
      <c r="T39" s="128"/>
      <c r="U39" s="128"/>
      <c r="V39" s="128"/>
      <c r="W39" s="128"/>
    </row>
    <row ht="18.75" customHeight="1" x14ac:dyDescent="0.15" r="40" spans="1:23">
      <c r="A40" s="31" t="s">
        <v>270</v>
      </c>
      <c r="B40" s="31" t="s">
        <v>289</v>
      </c>
      <c r="C40" s="31" t="s">
        <v>290</v>
      </c>
      <c r="D40" s="31" t="s">
        <v>52</v>
      </c>
      <c r="E40" s="31">
        <v>2130705</v>
      </c>
      <c r="F40" s="31" t="s">
        <v>140</v>
      </c>
      <c r="G40" s="31">
        <v>30305</v>
      </c>
      <c r="H40" s="31" t="s">
        <v>278</v>
      </c>
      <c r="I40" s="126">
        <v>28800</v>
      </c>
      <c r="J40" s="126">
        <v>28800</v>
      </c>
      <c r="K40" s="126">
        <v>28800</v>
      </c>
      <c r="L40" s="126"/>
      <c r="M40" s="128"/>
      <c r="N40" s="128"/>
      <c r="O40" s="128"/>
      <c r="P40" s="128"/>
      <c r="Q40" s="128"/>
      <c r="R40" s="128"/>
      <c r="S40" s="128"/>
      <c r="T40" s="128"/>
      <c r="U40" s="128"/>
      <c r="V40" s="128"/>
      <c r="W40" s="128"/>
    </row>
    <row ht="18.75" customHeight="1" x14ac:dyDescent="0.15" r="41" spans="1:23">
      <c r="A41" s="31" t="s">
        <v>270</v>
      </c>
      <c r="B41" s="31" t="s">
        <v>289</v>
      </c>
      <c r="C41" s="31" t="s">
        <v>290</v>
      </c>
      <c r="D41" s="31" t="s">
        <v>52</v>
      </c>
      <c r="E41" s="31">
        <v>2130705</v>
      </c>
      <c r="F41" s="31" t="s">
        <v>140</v>
      </c>
      <c r="G41" s="31">
        <v>30305</v>
      </c>
      <c r="H41" s="31" t="s">
        <v>278</v>
      </c>
      <c r="I41" s="126">
        <v>30000</v>
      </c>
      <c r="J41" s="126">
        <v>30000</v>
      </c>
      <c r="K41" s="126">
        <v>30000</v>
      </c>
      <c r="L41" s="126"/>
      <c r="M41" s="128"/>
      <c r="N41" s="128"/>
      <c r="O41" s="128"/>
      <c r="P41" s="128"/>
      <c r="Q41" s="128"/>
      <c r="R41" s="128"/>
      <c r="S41" s="128"/>
      <c r="T41" s="128"/>
      <c r="U41" s="128"/>
      <c r="V41" s="128"/>
      <c r="W41" s="128"/>
    </row>
    <row ht="18.75" customHeight="1" x14ac:dyDescent="0.15" r="42" spans="1:23">
      <c r="A42" s="31" t="s">
        <v>270</v>
      </c>
      <c r="B42" s="31" t="s">
        <v>289</v>
      </c>
      <c r="C42" s="31" t="s">
        <v>290</v>
      </c>
      <c r="D42" s="31" t="s">
        <v>52</v>
      </c>
      <c r="E42" s="31">
        <v>2130705</v>
      </c>
      <c r="F42" s="31" t="s">
        <v>140</v>
      </c>
      <c r="G42" s="31">
        <v>30305</v>
      </c>
      <c r="H42" s="31" t="s">
        <v>278</v>
      </c>
      <c r="I42" s="126">
        <v>72000</v>
      </c>
      <c r="J42" s="126">
        <v>72000</v>
      </c>
      <c r="K42" s="126">
        <v>72000</v>
      </c>
      <c r="L42" s="126"/>
      <c r="M42" s="128"/>
      <c r="N42" s="128"/>
      <c r="O42" s="128"/>
      <c r="P42" s="128"/>
      <c r="Q42" s="128"/>
      <c r="R42" s="128"/>
      <c r="S42" s="128"/>
      <c r="T42" s="128"/>
      <c r="U42" s="128"/>
      <c r="V42" s="128"/>
      <c r="W42" s="128"/>
    </row>
    <row ht="18.75" customHeight="1" x14ac:dyDescent="0.15" r="43" spans="1:23">
      <c r="A43" s="31" t="s">
        <v>270</v>
      </c>
      <c r="B43" s="31" t="s">
        <v>289</v>
      </c>
      <c r="C43" s="31" t="s">
        <v>290</v>
      </c>
      <c r="D43" s="31" t="s">
        <v>52</v>
      </c>
      <c r="E43" s="31">
        <v>2130705</v>
      </c>
      <c r="F43" s="31" t="s">
        <v>140</v>
      </c>
      <c r="G43" s="31">
        <v>30305</v>
      </c>
      <c r="H43" s="31" t="s">
        <v>278</v>
      </c>
      <c r="I43" s="126">
        <v>3600</v>
      </c>
      <c r="J43" s="126">
        <v>3600</v>
      </c>
      <c r="K43" s="126">
        <v>3600</v>
      </c>
      <c r="L43" s="126"/>
      <c r="M43" s="128"/>
      <c r="N43" s="128"/>
      <c r="O43" s="128"/>
      <c r="P43" s="128"/>
      <c r="Q43" s="128"/>
      <c r="R43" s="128"/>
      <c r="S43" s="128"/>
      <c r="T43" s="128"/>
      <c r="U43" s="128"/>
      <c r="V43" s="128"/>
      <c r="W43" s="128"/>
    </row>
    <row ht="18.75" customHeight="1" x14ac:dyDescent="0.15" r="44" spans="1:23">
      <c r="A44" s="31" t="s">
        <v>270</v>
      </c>
      <c r="B44" s="31" t="s">
        <v>289</v>
      </c>
      <c r="C44" s="31" t="s">
        <v>290</v>
      </c>
      <c r="D44" s="31" t="s">
        <v>52</v>
      </c>
      <c r="E44" s="31">
        <v>2130705</v>
      </c>
      <c r="F44" s="31" t="s">
        <v>140</v>
      </c>
      <c r="G44" s="31">
        <v>30305</v>
      </c>
      <c r="H44" s="31" t="s">
        <v>278</v>
      </c>
      <c r="I44" s="126">
        <v>75600</v>
      </c>
      <c r="J44" s="126">
        <v>75600</v>
      </c>
      <c r="K44" s="126">
        <v>75600</v>
      </c>
      <c r="L44" s="126"/>
      <c r="M44" s="128"/>
      <c r="N44" s="128"/>
      <c r="O44" s="128"/>
      <c r="P44" s="128"/>
      <c r="Q44" s="128"/>
      <c r="R44" s="128"/>
      <c r="S44" s="128"/>
      <c r="T44" s="128"/>
      <c r="U44" s="128"/>
      <c r="V44" s="128"/>
      <c r="W44" s="128"/>
    </row>
    <row ht="18.75" customHeight="1" x14ac:dyDescent="0.15" r="45" spans="1:23">
      <c r="A45" s="31" t="s">
        <v>270</v>
      </c>
      <c r="B45" s="31" t="s">
        <v>289</v>
      </c>
      <c r="C45" s="31" t="s">
        <v>290</v>
      </c>
      <c r="D45" s="31" t="s">
        <v>52</v>
      </c>
      <c r="E45" s="31">
        <v>2130705</v>
      </c>
      <c r="F45" s="31" t="s">
        <v>140</v>
      </c>
      <c r="G45" s="31">
        <v>30305</v>
      </c>
      <c r="H45" s="31" t="s">
        <v>278</v>
      </c>
      <c r="I45" s="126">
        <v>25200</v>
      </c>
      <c r="J45" s="126">
        <v>25200</v>
      </c>
      <c r="K45" s="126">
        <v>25200</v>
      </c>
      <c r="L45" s="126"/>
      <c r="M45" s="128"/>
      <c r="N45" s="128"/>
      <c r="O45" s="128"/>
      <c r="P45" s="128"/>
      <c r="Q45" s="128"/>
      <c r="R45" s="128"/>
      <c r="S45" s="128"/>
      <c r="T45" s="128"/>
      <c r="U45" s="128"/>
      <c r="V45" s="128"/>
      <c r="W45" s="128"/>
    </row>
    <row ht="18.75" customHeight="1" x14ac:dyDescent="0.15" r="46" spans="1:23">
      <c r="A46" s="31" t="s">
        <v>270</v>
      </c>
      <c r="B46" s="31" t="s">
        <v>289</v>
      </c>
      <c r="C46" s="31" t="s">
        <v>290</v>
      </c>
      <c r="D46" s="31" t="s">
        <v>52</v>
      </c>
      <c r="E46" s="31">
        <v>2130705</v>
      </c>
      <c r="F46" s="31" t="s">
        <v>140</v>
      </c>
      <c r="G46" s="31">
        <v>30305</v>
      </c>
      <c r="H46" s="31" t="s">
        <v>278</v>
      </c>
      <c r="I46" s="126">
        <v>756000</v>
      </c>
      <c r="J46" s="126">
        <v>756000</v>
      </c>
      <c r="K46" s="126">
        <v>756000</v>
      </c>
      <c r="L46" s="126"/>
      <c r="M46" s="128"/>
      <c r="N46" s="128"/>
      <c r="O46" s="128"/>
      <c r="P46" s="128"/>
      <c r="Q46" s="128"/>
      <c r="R46" s="128"/>
      <c r="S46" s="128"/>
      <c r="T46" s="128"/>
      <c r="U46" s="128"/>
      <c r="V46" s="128"/>
      <c r="W46" s="128"/>
    </row>
    <row ht="18.75" customHeight="1" x14ac:dyDescent="0.15" r="47" spans="1:23">
      <c r="A47" s="31" t="s">
        <v>270</v>
      </c>
      <c r="B47" s="31" t="s">
        <v>289</v>
      </c>
      <c r="C47" s="31" t="s">
        <v>290</v>
      </c>
      <c r="D47" s="31" t="s">
        <v>52</v>
      </c>
      <c r="E47" s="31">
        <v>2130705</v>
      </c>
      <c r="F47" s="31" t="s">
        <v>140</v>
      </c>
      <c r="G47" s="31">
        <v>30305</v>
      </c>
      <c r="H47" s="31" t="s">
        <v>278</v>
      </c>
      <c r="I47" s="126">
        <v>6000</v>
      </c>
      <c r="J47" s="126">
        <v>6000</v>
      </c>
      <c r="K47" s="126">
        <v>6000</v>
      </c>
      <c r="L47" s="126"/>
      <c r="M47" s="128"/>
      <c r="N47" s="128"/>
      <c r="O47" s="128"/>
      <c r="P47" s="128"/>
      <c r="Q47" s="128"/>
      <c r="R47" s="128"/>
      <c r="S47" s="128"/>
      <c r="T47" s="128"/>
      <c r="U47" s="128"/>
      <c r="V47" s="128"/>
      <c r="W47" s="128"/>
    </row>
    <row ht="18.75" customHeight="1" x14ac:dyDescent="0.15" r="48" spans="1:23">
      <c r="A48" s="31" t="s">
        <v>270</v>
      </c>
      <c r="B48" s="31" t="s">
        <v>289</v>
      </c>
      <c r="C48" s="31" t="s">
        <v>290</v>
      </c>
      <c r="D48" s="31" t="s">
        <v>52</v>
      </c>
      <c r="E48" s="31">
        <v>2130705</v>
      </c>
      <c r="F48" s="31" t="s">
        <v>140</v>
      </c>
      <c r="G48" s="31">
        <v>30305</v>
      </c>
      <c r="H48" s="31" t="s">
        <v>278</v>
      </c>
      <c r="I48" s="126">
        <v>39000</v>
      </c>
      <c r="J48" s="126">
        <v>39000</v>
      </c>
      <c r="K48" s="126">
        <v>39000</v>
      </c>
      <c r="L48" s="126"/>
      <c r="M48" s="128"/>
      <c r="N48" s="128"/>
      <c r="O48" s="128"/>
      <c r="P48" s="128"/>
      <c r="Q48" s="128"/>
      <c r="R48" s="128"/>
      <c r="S48" s="128"/>
      <c r="T48" s="128"/>
      <c r="U48" s="128"/>
      <c r="V48" s="128"/>
      <c r="W48" s="128"/>
    </row>
    <row ht="18.75" customHeight="1" x14ac:dyDescent="0.15" r="49" spans="1:23">
      <c r="A49" s="31" t="s">
        <v>283</v>
      </c>
      <c r="B49" s="31" t="s">
        <v>291</v>
      </c>
      <c r="C49" s="31" t="s">
        <v>292</v>
      </c>
      <c r="D49" s="31" t="s">
        <v>52</v>
      </c>
      <c r="E49" s="31">
        <v>2200106</v>
      </c>
      <c r="F49" s="31" t="s">
        <v>146</v>
      </c>
      <c r="G49" s="31">
        <v>30213</v>
      </c>
      <c r="H49" s="31" t="s">
        <v>293</v>
      </c>
      <c r="I49" s="126">
        <v>20000</v>
      </c>
      <c r="J49" s="126">
        <v>20000</v>
      </c>
      <c r="K49" s="126">
        <v>20000</v>
      </c>
      <c r="L49" s="126"/>
      <c r="M49" s="128"/>
      <c r="N49" s="128"/>
      <c r="O49" s="128"/>
      <c r="P49" s="128"/>
      <c r="Q49" s="128"/>
      <c r="R49" s="128"/>
      <c r="S49" s="128"/>
      <c r="T49" s="128"/>
      <c r="U49" s="128"/>
      <c r="V49" s="128"/>
      <c r="W49" s="128"/>
    </row>
    <row ht="18.75" customHeight="1" x14ac:dyDescent="0.15" r="50" spans="1:23">
      <c r="A50" s="31" t="s">
        <v>270</v>
      </c>
      <c r="B50" s="31" t="s">
        <v>294</v>
      </c>
      <c r="C50" s="31" t="s">
        <v>295</v>
      </c>
      <c r="D50" s="31" t="s">
        <v>52</v>
      </c>
      <c r="E50" s="31">
        <v>2130705</v>
      </c>
      <c r="F50" s="31" t="s">
        <v>140</v>
      </c>
      <c r="G50" s="31">
        <v>30305</v>
      </c>
      <c r="H50" s="31" t="s">
        <v>278</v>
      </c>
      <c r="I50" s="126">
        <v>15000</v>
      </c>
      <c r="J50" s="126">
        <v>15000</v>
      </c>
      <c r="K50" s="126">
        <v>15000</v>
      </c>
      <c r="L50" s="126"/>
      <c r="M50" s="128"/>
      <c r="N50" s="128"/>
      <c r="O50" s="128"/>
      <c r="P50" s="128"/>
      <c r="Q50" s="128"/>
      <c r="R50" s="128"/>
      <c r="S50" s="128"/>
      <c r="T50" s="128"/>
      <c r="U50" s="128"/>
      <c r="V50" s="128"/>
      <c r="W50" s="128"/>
    </row>
    <row ht="18.75" customHeight="1" x14ac:dyDescent="0.15" r="51" spans="1:23">
      <c r="A51" s="31" t="s">
        <v>270</v>
      </c>
      <c r="B51" s="31" t="s">
        <v>294</v>
      </c>
      <c r="C51" s="31" t="s">
        <v>295</v>
      </c>
      <c r="D51" s="31" t="s">
        <v>52</v>
      </c>
      <c r="E51" s="31">
        <v>2130705</v>
      </c>
      <c r="F51" s="31" t="s">
        <v>140</v>
      </c>
      <c r="G51" s="31">
        <v>30305</v>
      </c>
      <c r="H51" s="31" t="s">
        <v>278</v>
      </c>
      <c r="I51" s="126">
        <v>720000</v>
      </c>
      <c r="J51" s="126">
        <v>720000</v>
      </c>
      <c r="K51" s="126">
        <v>720000</v>
      </c>
      <c r="L51" s="126"/>
      <c r="M51" s="128"/>
      <c r="N51" s="128"/>
      <c r="O51" s="128"/>
      <c r="P51" s="128"/>
      <c r="Q51" s="128"/>
      <c r="R51" s="128"/>
      <c r="S51" s="128"/>
      <c r="T51" s="128"/>
      <c r="U51" s="128"/>
      <c r="V51" s="128"/>
      <c r="W51" s="128"/>
    </row>
    <row ht="18.75" customHeight="1" x14ac:dyDescent="0.15" r="52" spans="1:23">
      <c r="A52" s="31" t="s">
        <v>270</v>
      </c>
      <c r="B52" s="31" t="s">
        <v>294</v>
      </c>
      <c r="C52" s="31" t="s">
        <v>295</v>
      </c>
      <c r="D52" s="31" t="s">
        <v>52</v>
      </c>
      <c r="E52" s="31">
        <v>2130705</v>
      </c>
      <c r="F52" s="31" t="s">
        <v>140</v>
      </c>
      <c r="G52" s="31">
        <v>30305</v>
      </c>
      <c r="H52" s="31" t="s">
        <v>278</v>
      </c>
      <c r="I52" s="126">
        <v>264000</v>
      </c>
      <c r="J52" s="126">
        <v>264000</v>
      </c>
      <c r="K52" s="126">
        <v>264000</v>
      </c>
      <c r="L52" s="126"/>
      <c r="M52" s="128"/>
      <c r="N52" s="128"/>
      <c r="O52" s="128"/>
      <c r="P52" s="128"/>
      <c r="Q52" s="128"/>
      <c r="R52" s="128"/>
      <c r="S52" s="128"/>
      <c r="T52" s="128"/>
      <c r="U52" s="128"/>
      <c r="V52" s="128"/>
      <c r="W52" s="128"/>
    </row>
    <row ht="18.75" customHeight="1" x14ac:dyDescent="0.15" r="53" spans="1:23">
      <c r="A53" s="31" t="s">
        <v>270</v>
      </c>
      <c r="B53" s="31" t="s">
        <v>294</v>
      </c>
      <c r="C53" s="31" t="s">
        <v>295</v>
      </c>
      <c r="D53" s="31" t="s">
        <v>52</v>
      </c>
      <c r="E53" s="31">
        <v>2130705</v>
      </c>
      <c r="F53" s="31" t="s">
        <v>140</v>
      </c>
      <c r="G53" s="31">
        <v>30305</v>
      </c>
      <c r="H53" s="31" t="s">
        <v>278</v>
      </c>
      <c r="I53" s="126">
        <v>3000</v>
      </c>
      <c r="J53" s="126">
        <v>3000</v>
      </c>
      <c r="K53" s="126">
        <v>3000</v>
      </c>
      <c r="L53" s="126"/>
      <c r="M53" s="128"/>
      <c r="N53" s="128"/>
      <c r="O53" s="128"/>
      <c r="P53" s="128"/>
      <c r="Q53" s="128"/>
      <c r="R53" s="128"/>
      <c r="S53" s="128"/>
      <c r="T53" s="128"/>
      <c r="U53" s="128"/>
      <c r="V53" s="128"/>
      <c r="W53" s="128"/>
    </row>
    <row ht="18.75" customHeight="1" x14ac:dyDescent="0.15" r="54" spans="1:23">
      <c r="A54" s="31" t="s">
        <v>270</v>
      </c>
      <c r="B54" s="31" t="s">
        <v>294</v>
      </c>
      <c r="C54" s="31" t="s">
        <v>295</v>
      </c>
      <c r="D54" s="31" t="s">
        <v>52</v>
      </c>
      <c r="E54" s="31">
        <v>2130705</v>
      </c>
      <c r="F54" s="31" t="s">
        <v>140</v>
      </c>
      <c r="G54" s="31">
        <v>30305</v>
      </c>
      <c r="H54" s="31" t="s">
        <v>278</v>
      </c>
      <c r="I54" s="126">
        <v>252000</v>
      </c>
      <c r="J54" s="126">
        <v>252000</v>
      </c>
      <c r="K54" s="126">
        <v>252000</v>
      </c>
      <c r="L54" s="126"/>
      <c r="M54" s="128"/>
      <c r="N54" s="128"/>
      <c r="O54" s="128"/>
      <c r="P54" s="128"/>
      <c r="Q54" s="128"/>
      <c r="R54" s="128"/>
      <c r="S54" s="128"/>
      <c r="T54" s="128"/>
      <c r="U54" s="128"/>
      <c r="V54" s="128"/>
      <c r="W54" s="128"/>
    </row>
    <row ht="18.75" customHeight="1" x14ac:dyDescent="0.15" r="55" spans="1:23">
      <c r="A55" s="31" t="s">
        <v>270</v>
      </c>
      <c r="B55" s="31" t="s">
        <v>294</v>
      </c>
      <c r="C55" s="31" t="s">
        <v>295</v>
      </c>
      <c r="D55" s="31" t="s">
        <v>52</v>
      </c>
      <c r="E55" s="31">
        <v>2130705</v>
      </c>
      <c r="F55" s="31" t="s">
        <v>140</v>
      </c>
      <c r="G55" s="31">
        <v>30305</v>
      </c>
      <c r="H55" s="31" t="s">
        <v>278</v>
      </c>
      <c r="I55" s="126">
        <v>30000</v>
      </c>
      <c r="J55" s="126">
        <v>30000</v>
      </c>
      <c r="K55" s="126">
        <v>30000</v>
      </c>
      <c r="L55" s="126"/>
      <c r="M55" s="128"/>
      <c r="N55" s="128"/>
      <c r="O55" s="128"/>
      <c r="P55" s="128"/>
      <c r="Q55" s="128"/>
      <c r="R55" s="128"/>
      <c r="S55" s="128"/>
      <c r="T55" s="128"/>
      <c r="U55" s="128"/>
      <c r="V55" s="128"/>
      <c r="W55" s="128"/>
    </row>
    <row ht="18.75" customHeight="1" x14ac:dyDescent="0.15" r="56" spans="1:23">
      <c r="A56" s="31" t="s">
        <v>270</v>
      </c>
      <c r="B56" s="31" t="s">
        <v>294</v>
      </c>
      <c r="C56" s="31" t="s">
        <v>295</v>
      </c>
      <c r="D56" s="31" t="s">
        <v>52</v>
      </c>
      <c r="E56" s="31">
        <v>2130705</v>
      </c>
      <c r="F56" s="31" t="s">
        <v>140</v>
      </c>
      <c r="G56" s="31">
        <v>30305</v>
      </c>
      <c r="H56" s="31" t="s">
        <v>278</v>
      </c>
      <c r="I56" s="126">
        <v>1000</v>
      </c>
      <c r="J56" s="126">
        <v>1000</v>
      </c>
      <c r="K56" s="126">
        <v>1000</v>
      </c>
      <c r="L56" s="126"/>
      <c r="M56" s="128"/>
      <c r="N56" s="128"/>
      <c r="O56" s="128"/>
      <c r="P56" s="128"/>
      <c r="Q56" s="128"/>
      <c r="R56" s="128"/>
      <c r="S56" s="128"/>
      <c r="T56" s="128"/>
      <c r="U56" s="128"/>
      <c r="V56" s="128"/>
      <c r="W56" s="128"/>
    </row>
    <row ht="18.75" customHeight="1" x14ac:dyDescent="0.15" r="57" spans="1:23">
      <c r="A57" s="31" t="s">
        <v>270</v>
      </c>
      <c r="B57" s="31" t="s">
        <v>294</v>
      </c>
      <c r="C57" s="31" t="s">
        <v>295</v>
      </c>
      <c r="D57" s="31" t="s">
        <v>52</v>
      </c>
      <c r="E57" s="31">
        <v>2130705</v>
      </c>
      <c r="F57" s="31" t="s">
        <v>140</v>
      </c>
      <c r="G57" s="31">
        <v>30305</v>
      </c>
      <c r="H57" s="31" t="s">
        <v>278</v>
      </c>
      <c r="I57" s="126">
        <v>300000</v>
      </c>
      <c r="J57" s="126">
        <v>300000</v>
      </c>
      <c r="K57" s="126">
        <v>300000</v>
      </c>
      <c r="L57" s="126"/>
      <c r="M57" s="128"/>
      <c r="N57" s="128"/>
      <c r="O57" s="128"/>
      <c r="P57" s="128"/>
      <c r="Q57" s="128"/>
      <c r="R57" s="128"/>
      <c r="S57" s="128"/>
      <c r="T57" s="128"/>
      <c r="U57" s="128"/>
      <c r="V57" s="128"/>
      <c r="W57" s="128"/>
    </row>
    <row ht="18.75" customHeight="1" x14ac:dyDescent="0.15" r="58" spans="1:23">
      <c r="A58" s="31" t="s">
        <v>283</v>
      </c>
      <c r="B58" s="31" t="s">
        <v>296</v>
      </c>
      <c r="C58" s="31" t="s">
        <v>297</v>
      </c>
      <c r="D58" s="31" t="s">
        <v>52</v>
      </c>
      <c r="E58" s="31">
        <v>2013299</v>
      </c>
      <c r="F58" s="31" t="s">
        <v>83</v>
      </c>
      <c r="G58" s="31">
        <v>30305</v>
      </c>
      <c r="H58" s="31" t="s">
        <v>278</v>
      </c>
      <c r="I58" s="126">
        <v>8500</v>
      </c>
      <c r="J58" s="126">
        <v>8500</v>
      </c>
      <c r="K58" s="126">
        <v>8500</v>
      </c>
      <c r="L58" s="126"/>
      <c r="M58" s="128"/>
      <c r="N58" s="128"/>
      <c r="O58" s="128"/>
      <c r="P58" s="128"/>
      <c r="Q58" s="128"/>
      <c r="R58" s="128"/>
      <c r="S58" s="128"/>
      <c r="T58" s="128"/>
      <c r="U58" s="128"/>
      <c r="V58" s="128"/>
      <c r="W58" s="128"/>
    </row>
    <row ht="18.75" customHeight="1" x14ac:dyDescent="0.15" r="59" spans="1:23">
      <c r="A59" s="31" t="s">
        <v>283</v>
      </c>
      <c r="B59" s="31" t="s">
        <v>296</v>
      </c>
      <c r="C59" s="31" t="s">
        <v>297</v>
      </c>
      <c r="D59" s="31" t="s">
        <v>52</v>
      </c>
      <c r="E59" s="31">
        <v>2013299</v>
      </c>
      <c r="F59" s="31" t="s">
        <v>83</v>
      </c>
      <c r="G59" s="31">
        <v>30305</v>
      </c>
      <c r="H59" s="31" t="s">
        <v>278</v>
      </c>
      <c r="I59" s="126">
        <v>10540</v>
      </c>
      <c r="J59" s="126">
        <v>10540</v>
      </c>
      <c r="K59" s="126">
        <v>10540</v>
      </c>
      <c r="L59" s="126"/>
      <c r="M59" s="128"/>
      <c r="N59" s="128"/>
      <c r="O59" s="128"/>
      <c r="P59" s="128"/>
      <c r="Q59" s="128"/>
      <c r="R59" s="128"/>
      <c r="S59" s="128"/>
      <c r="T59" s="128"/>
      <c r="U59" s="128"/>
      <c r="V59" s="128"/>
      <c r="W59" s="128"/>
    </row>
    <row ht="18.75" customHeight="1" x14ac:dyDescent="0.15" r="60" spans="1:23">
      <c r="A60" s="31" t="s">
        <v>273</v>
      </c>
      <c r="B60" s="31" t="s">
        <v>298</v>
      </c>
      <c r="C60" s="31" t="s">
        <v>299</v>
      </c>
      <c r="D60" s="31" t="s">
        <v>52</v>
      </c>
      <c r="E60" s="31">
        <v>2010399</v>
      </c>
      <c r="F60" s="31" t="s">
        <v>79</v>
      </c>
      <c r="G60" s="31">
        <v>30299</v>
      </c>
      <c r="H60" s="31" t="s">
        <v>258</v>
      </c>
      <c r="I60" s="126">
        <v>117436</v>
      </c>
      <c r="J60" s="126">
        <v>117436</v>
      </c>
      <c r="K60" s="126">
        <v>117436</v>
      </c>
      <c r="L60" s="126"/>
      <c r="M60" s="128"/>
      <c r="N60" s="128"/>
      <c r="O60" s="128"/>
      <c r="P60" s="128"/>
      <c r="Q60" s="128"/>
      <c r="R60" s="128"/>
      <c r="S60" s="128"/>
      <c r="T60" s="128"/>
      <c r="U60" s="128"/>
      <c r="V60" s="128"/>
      <c r="W60" s="128"/>
    </row>
    <row ht="18.75" customHeight="1" x14ac:dyDescent="0.15" r="61" spans="1:23">
      <c r="A61" s="31" t="s">
        <v>273</v>
      </c>
      <c r="B61" s="31" t="s">
        <v>298</v>
      </c>
      <c r="C61" s="31" t="s">
        <v>299</v>
      </c>
      <c r="D61" s="31" t="s">
        <v>52</v>
      </c>
      <c r="E61" s="31">
        <v>2010399</v>
      </c>
      <c r="F61" s="31" t="s">
        <v>79</v>
      </c>
      <c r="G61" s="31">
        <v>30299</v>
      </c>
      <c r="H61" s="31" t="s">
        <v>258</v>
      </c>
      <c r="I61" s="126">
        <v>61813.8</v>
      </c>
      <c r="J61" s="126">
        <v>61813.8</v>
      </c>
      <c r="K61" s="126">
        <v>61813.8</v>
      </c>
      <c r="L61" s="126"/>
      <c r="M61" s="128"/>
      <c r="N61" s="128"/>
      <c r="O61" s="128"/>
      <c r="P61" s="128"/>
      <c r="Q61" s="128"/>
      <c r="R61" s="128"/>
      <c r="S61" s="128"/>
      <c r="T61" s="128"/>
      <c r="U61" s="128"/>
      <c r="V61" s="128"/>
      <c r="W61" s="128"/>
    </row>
    <row ht="18.75" customHeight="1" x14ac:dyDescent="0.15" r="62" spans="1:23">
      <c r="A62" s="31" t="s">
        <v>283</v>
      </c>
      <c r="B62" s="31" t="s">
        <v>300</v>
      </c>
      <c r="C62" s="31" t="s">
        <v>301</v>
      </c>
      <c r="D62" s="31" t="s">
        <v>52</v>
      </c>
      <c r="E62" s="31">
        <v>2082804</v>
      </c>
      <c r="F62" s="31" t="s">
        <v>116</v>
      </c>
      <c r="G62" s="31">
        <v>30215</v>
      </c>
      <c r="H62" s="31" t="s">
        <v>234</v>
      </c>
      <c r="I62" s="126">
        <v>7000</v>
      </c>
      <c r="J62" s="126">
        <v>7000</v>
      </c>
      <c r="K62" s="126">
        <v>7000</v>
      </c>
      <c r="L62" s="126"/>
      <c r="M62" s="128"/>
      <c r="N62" s="128"/>
      <c r="O62" s="128"/>
      <c r="P62" s="128"/>
      <c r="Q62" s="128"/>
      <c r="R62" s="128"/>
      <c r="S62" s="128"/>
      <c r="T62" s="128"/>
      <c r="U62" s="128"/>
      <c r="V62" s="128"/>
      <c r="W62" s="128"/>
    </row>
    <row ht="18.75" customHeight="1" x14ac:dyDescent="0.15" r="63" spans="1:23">
      <c r="A63" s="31" t="s">
        <v>283</v>
      </c>
      <c r="B63" s="31" t="s">
        <v>302</v>
      </c>
      <c r="C63" s="31" t="s">
        <v>303</v>
      </c>
      <c r="D63" s="31" t="s">
        <v>52</v>
      </c>
      <c r="E63" s="31">
        <v>2070109</v>
      </c>
      <c r="F63" s="31" t="s">
        <v>89</v>
      </c>
      <c r="G63" s="31">
        <v>30299</v>
      </c>
      <c r="H63" s="31" t="s">
        <v>258</v>
      </c>
      <c r="I63" s="126">
        <v>1800</v>
      </c>
      <c r="J63" s="126">
        <v>1800</v>
      </c>
      <c r="K63" s="126">
        <v>1800</v>
      </c>
      <c r="L63" s="126"/>
      <c r="M63" s="128"/>
      <c r="N63" s="128"/>
      <c r="O63" s="128"/>
      <c r="P63" s="128"/>
      <c r="Q63" s="128"/>
      <c r="R63" s="128"/>
      <c r="S63" s="128"/>
      <c r="T63" s="128"/>
      <c r="U63" s="128"/>
      <c r="V63" s="128"/>
      <c r="W63" s="128"/>
    </row>
    <row ht="18.75" customHeight="1" x14ac:dyDescent="0.15" r="64" spans="1:23">
      <c r="A64" s="31" t="s">
        <v>270</v>
      </c>
      <c r="B64" s="31" t="s">
        <v>304</v>
      </c>
      <c r="C64" s="31" t="s">
        <v>305</v>
      </c>
      <c r="D64" s="31" t="s">
        <v>52</v>
      </c>
      <c r="E64" s="31">
        <v>2130316</v>
      </c>
      <c r="F64" s="31" t="s">
        <v>134</v>
      </c>
      <c r="G64" s="31">
        <v>30305</v>
      </c>
      <c r="H64" s="31" t="s">
        <v>278</v>
      </c>
      <c r="I64" s="126">
        <v>6000</v>
      </c>
      <c r="J64" s="126">
        <v>6000</v>
      </c>
      <c r="K64" s="126">
        <v>6000</v>
      </c>
      <c r="L64" s="126"/>
      <c r="M64" s="128"/>
      <c r="N64" s="128"/>
      <c r="O64" s="128"/>
      <c r="P64" s="128"/>
      <c r="Q64" s="128"/>
      <c r="R64" s="128"/>
      <c r="S64" s="128"/>
      <c r="T64" s="128"/>
      <c r="U64" s="128"/>
      <c r="V64" s="128"/>
      <c r="W64" s="128"/>
    </row>
    <row ht="18.75" customHeight="1" x14ac:dyDescent="0.15" r="65" spans="1:23">
      <c r="A65" s="31" t="s">
        <v>270</v>
      </c>
      <c r="B65" s="31" t="s">
        <v>304</v>
      </c>
      <c r="C65" s="31" t="s">
        <v>305</v>
      </c>
      <c r="D65" s="31" t="s">
        <v>52</v>
      </c>
      <c r="E65" s="31">
        <v>2130316</v>
      </c>
      <c r="F65" s="31" t="s">
        <v>134</v>
      </c>
      <c r="G65" s="31">
        <v>30305</v>
      </c>
      <c r="H65" s="31" t="s">
        <v>278</v>
      </c>
      <c r="I65" s="126">
        <v>2400</v>
      </c>
      <c r="J65" s="126">
        <v>2400</v>
      </c>
      <c r="K65" s="126">
        <v>2400</v>
      </c>
      <c r="L65" s="126"/>
      <c r="M65" s="128"/>
      <c r="N65" s="128"/>
      <c r="O65" s="128"/>
      <c r="P65" s="128"/>
      <c r="Q65" s="128"/>
      <c r="R65" s="128"/>
      <c r="S65" s="128"/>
      <c r="T65" s="128"/>
      <c r="U65" s="128"/>
      <c r="V65" s="128"/>
      <c r="W65" s="128"/>
    </row>
    <row ht="18.75" customHeight="1" x14ac:dyDescent="0.15" r="66" spans="1:23">
      <c r="A66" s="31" t="s">
        <v>273</v>
      </c>
      <c r="B66" s="31" t="s">
        <v>306</v>
      </c>
      <c r="C66" s="31" t="s">
        <v>307</v>
      </c>
      <c r="D66" s="31" t="s">
        <v>52</v>
      </c>
      <c r="E66" s="31">
        <v>2010108</v>
      </c>
      <c r="F66" s="31" t="s">
        <v>71</v>
      </c>
      <c r="G66" s="31">
        <v>30211</v>
      </c>
      <c r="H66" s="31" t="s">
        <v>235</v>
      </c>
      <c r="I66" s="126">
        <v>16000</v>
      </c>
      <c r="J66" s="126">
        <v>16000</v>
      </c>
      <c r="K66" s="126">
        <v>16000</v>
      </c>
      <c r="L66" s="126"/>
      <c r="M66" s="128"/>
      <c r="N66" s="128"/>
      <c r="O66" s="128"/>
      <c r="P66" s="128"/>
      <c r="Q66" s="128"/>
      <c r="R66" s="128"/>
      <c r="S66" s="128"/>
      <c r="T66" s="128"/>
      <c r="U66" s="128"/>
      <c r="V66" s="128"/>
      <c r="W66" s="128"/>
    </row>
    <row ht="18.75" customHeight="1" x14ac:dyDescent="0.15" r="67" spans="1:23">
      <c r="A67" s="31" t="s">
        <v>273</v>
      </c>
      <c r="B67" s="31" t="s">
        <v>306</v>
      </c>
      <c r="C67" s="31" t="s">
        <v>307</v>
      </c>
      <c r="D67" s="31" t="s">
        <v>52</v>
      </c>
      <c r="E67" s="31">
        <v>2010108</v>
      </c>
      <c r="F67" s="31" t="s">
        <v>71</v>
      </c>
      <c r="G67" s="31">
        <v>30211</v>
      </c>
      <c r="H67" s="31" t="s">
        <v>235</v>
      </c>
      <c r="I67" s="126">
        <v>9000</v>
      </c>
      <c r="J67" s="126">
        <v>9000</v>
      </c>
      <c r="K67" s="126">
        <v>9000</v>
      </c>
      <c r="L67" s="126"/>
      <c r="M67" s="128"/>
      <c r="N67" s="128"/>
      <c r="O67" s="128"/>
      <c r="P67" s="128"/>
      <c r="Q67" s="128"/>
      <c r="R67" s="128"/>
      <c r="S67" s="128"/>
      <c r="T67" s="128"/>
      <c r="U67" s="128"/>
      <c r="V67" s="128"/>
      <c r="W67" s="128"/>
    </row>
    <row ht="18.75" customHeight="1" x14ac:dyDescent="0.15" r="68" spans="1:23">
      <c r="A68" s="31" t="s">
        <v>270</v>
      </c>
      <c r="B68" s="31" t="s">
        <v>308</v>
      </c>
      <c r="C68" s="31" t="s">
        <v>309</v>
      </c>
      <c r="D68" s="31" t="s">
        <v>52</v>
      </c>
      <c r="E68" s="31">
        <v>2010301</v>
      </c>
      <c r="F68" s="31" t="s">
        <v>75</v>
      </c>
      <c r="G68" s="31">
        <v>30201</v>
      </c>
      <c r="H68" s="31" t="s">
        <v>239</v>
      </c>
      <c r="I68" s="126">
        <v>12000</v>
      </c>
      <c r="J68" s="126">
        <v>12000</v>
      </c>
      <c r="K68" s="126">
        <v>12000</v>
      </c>
      <c r="L68" s="126"/>
      <c r="M68" s="128"/>
      <c r="N68" s="128"/>
      <c r="O68" s="128"/>
      <c r="P68" s="128"/>
      <c r="Q68" s="128"/>
      <c r="R68" s="128"/>
      <c r="S68" s="128"/>
      <c r="T68" s="128"/>
      <c r="U68" s="128"/>
      <c r="V68" s="128"/>
      <c r="W68" s="128"/>
    </row>
    <row ht="18.75" customHeight="1" x14ac:dyDescent="0.15" r="69" spans="1:23">
      <c r="A69" s="31" t="s">
        <v>270</v>
      </c>
      <c r="B69" s="31" t="s">
        <v>308</v>
      </c>
      <c r="C69" s="31" t="s">
        <v>309</v>
      </c>
      <c r="D69" s="31" t="s">
        <v>52</v>
      </c>
      <c r="E69" s="31">
        <v>2010301</v>
      </c>
      <c r="F69" s="31" t="s">
        <v>75</v>
      </c>
      <c r="G69" s="31">
        <v>30213</v>
      </c>
      <c r="H69" s="31" t="s">
        <v>293</v>
      </c>
      <c r="I69" s="126">
        <v>20000</v>
      </c>
      <c r="J69" s="126">
        <v>20000</v>
      </c>
      <c r="K69" s="126">
        <v>20000</v>
      </c>
      <c r="L69" s="126"/>
      <c r="M69" s="128"/>
      <c r="N69" s="128"/>
      <c r="O69" s="128"/>
      <c r="P69" s="128"/>
      <c r="Q69" s="128"/>
      <c r="R69" s="128"/>
      <c r="S69" s="128"/>
      <c r="T69" s="128"/>
      <c r="U69" s="128"/>
      <c r="V69" s="128"/>
      <c r="W69" s="128"/>
    </row>
    <row ht="18.75" customHeight="1" x14ac:dyDescent="0.15" r="70" spans="1:23">
      <c r="A70" s="31" t="s">
        <v>270</v>
      </c>
      <c r="B70" s="31" t="s">
        <v>308</v>
      </c>
      <c r="C70" s="31" t="s">
        <v>309</v>
      </c>
      <c r="D70" s="31" t="s">
        <v>52</v>
      </c>
      <c r="E70" s="31">
        <v>2010301</v>
      </c>
      <c r="F70" s="31" t="s">
        <v>75</v>
      </c>
      <c r="G70" s="31">
        <v>30201</v>
      </c>
      <c r="H70" s="31" t="s">
        <v>239</v>
      </c>
      <c r="I70" s="126">
        <v>13000</v>
      </c>
      <c r="J70" s="126">
        <v>13000</v>
      </c>
      <c r="K70" s="126">
        <v>13000</v>
      </c>
      <c r="L70" s="126"/>
      <c r="M70" s="128"/>
      <c r="N70" s="128"/>
      <c r="O70" s="128"/>
      <c r="P70" s="128"/>
      <c r="Q70" s="128"/>
      <c r="R70" s="128"/>
      <c r="S70" s="128"/>
      <c r="T70" s="128"/>
      <c r="U70" s="128"/>
      <c r="V70" s="128"/>
      <c r="W70" s="128"/>
    </row>
    <row ht="18.75" customHeight="1" x14ac:dyDescent="0.15" r="71" spans="1:23">
      <c r="A71" s="31" t="s">
        <v>270</v>
      </c>
      <c r="B71" s="31" t="s">
        <v>308</v>
      </c>
      <c r="C71" s="31" t="s">
        <v>309</v>
      </c>
      <c r="D71" s="31" t="s">
        <v>52</v>
      </c>
      <c r="E71" s="31">
        <v>2010301</v>
      </c>
      <c r="F71" s="31" t="s">
        <v>75</v>
      </c>
      <c r="G71" s="31">
        <v>30207</v>
      </c>
      <c r="H71" s="31" t="s">
        <v>310</v>
      </c>
      <c r="I71" s="126">
        <v>35000</v>
      </c>
      <c r="J71" s="126">
        <v>35000</v>
      </c>
      <c r="K71" s="126">
        <v>35000</v>
      </c>
      <c r="L71" s="126"/>
      <c r="M71" s="128"/>
      <c r="N71" s="128"/>
      <c r="O71" s="128"/>
      <c r="P71" s="128"/>
      <c r="Q71" s="128"/>
      <c r="R71" s="128"/>
      <c r="S71" s="128"/>
      <c r="T71" s="128"/>
      <c r="U71" s="128"/>
      <c r="V71" s="128"/>
      <c r="W71" s="128"/>
    </row>
    <row ht="18.75" customHeight="1" x14ac:dyDescent="0.15" r="72" spans="1:23">
      <c r="A72" s="31" t="s">
        <v>270</v>
      </c>
      <c r="B72" s="31" t="s">
        <v>308</v>
      </c>
      <c r="C72" s="31" t="s">
        <v>309</v>
      </c>
      <c r="D72" s="31" t="s">
        <v>52</v>
      </c>
      <c r="E72" s="31">
        <v>2010301</v>
      </c>
      <c r="F72" s="31" t="s">
        <v>75</v>
      </c>
      <c r="G72" s="31">
        <v>30227</v>
      </c>
      <c r="H72" s="31" t="s">
        <v>311</v>
      </c>
      <c r="I72" s="126">
        <v>30000</v>
      </c>
      <c r="J72" s="126">
        <v>30000</v>
      </c>
      <c r="K72" s="126">
        <v>30000</v>
      </c>
      <c r="L72" s="126"/>
      <c r="M72" s="128"/>
      <c r="N72" s="128"/>
      <c r="O72" s="128"/>
      <c r="P72" s="128"/>
      <c r="Q72" s="128"/>
      <c r="R72" s="128"/>
      <c r="S72" s="128"/>
      <c r="T72" s="128"/>
      <c r="U72" s="128"/>
      <c r="V72" s="128"/>
      <c r="W72" s="128"/>
    </row>
    <row ht="18.75" customHeight="1" x14ac:dyDescent="0.15" r="73" spans="1:23">
      <c r="A73" s="31" t="s">
        <v>270</v>
      </c>
      <c r="B73" s="31" t="s">
        <v>308</v>
      </c>
      <c r="C73" s="31" t="s">
        <v>309</v>
      </c>
      <c r="D73" s="31" t="s">
        <v>52</v>
      </c>
      <c r="E73" s="31">
        <v>2010301</v>
      </c>
      <c r="F73" s="31" t="s">
        <v>75</v>
      </c>
      <c r="G73" s="31">
        <v>30227</v>
      </c>
      <c r="H73" s="31" t="s">
        <v>311</v>
      </c>
      <c r="I73" s="126">
        <v>60000</v>
      </c>
      <c r="J73" s="126">
        <v>60000</v>
      </c>
      <c r="K73" s="126">
        <v>60000</v>
      </c>
      <c r="L73" s="126"/>
      <c r="M73" s="128"/>
      <c r="N73" s="128"/>
      <c r="O73" s="128"/>
      <c r="P73" s="128"/>
      <c r="Q73" s="128"/>
      <c r="R73" s="128"/>
      <c r="S73" s="128"/>
      <c r="T73" s="128"/>
      <c r="U73" s="128"/>
      <c r="V73" s="128"/>
      <c r="W73" s="128"/>
    </row>
    <row ht="18.75" customHeight="1" x14ac:dyDescent="0.15" r="74" spans="1:23">
      <c r="A74" s="31" t="s">
        <v>270</v>
      </c>
      <c r="B74" s="31" t="s">
        <v>308</v>
      </c>
      <c r="C74" s="31" t="s">
        <v>309</v>
      </c>
      <c r="D74" s="31" t="s">
        <v>52</v>
      </c>
      <c r="E74" s="31">
        <v>2010301</v>
      </c>
      <c r="F74" s="31" t="s">
        <v>75</v>
      </c>
      <c r="G74" s="31">
        <v>30217</v>
      </c>
      <c r="H74" s="31" t="s">
        <v>199</v>
      </c>
      <c r="I74" s="126">
        <v>10000</v>
      </c>
      <c r="J74" s="126">
        <v>10000</v>
      </c>
      <c r="K74" s="126">
        <v>10000</v>
      </c>
      <c r="L74" s="126"/>
      <c r="M74" s="128"/>
      <c r="N74" s="128"/>
      <c r="O74" s="128"/>
      <c r="P74" s="128"/>
      <c r="Q74" s="128"/>
      <c r="R74" s="128"/>
      <c r="S74" s="128"/>
      <c r="T74" s="128"/>
      <c r="U74" s="128"/>
      <c r="V74" s="128"/>
      <c r="W74" s="128"/>
    </row>
    <row ht="18.75" customHeight="1" x14ac:dyDescent="0.15" r="75" spans="1:23">
      <c r="A75" s="31" t="s">
        <v>270</v>
      </c>
      <c r="B75" s="31" t="s">
        <v>308</v>
      </c>
      <c r="C75" s="31" t="s">
        <v>309</v>
      </c>
      <c r="D75" s="31" t="s">
        <v>52</v>
      </c>
      <c r="E75" s="31">
        <v>2010301</v>
      </c>
      <c r="F75" s="31" t="s">
        <v>75</v>
      </c>
      <c r="G75" s="31">
        <v>30216</v>
      </c>
      <c r="H75" s="31" t="s">
        <v>238</v>
      </c>
      <c r="I75" s="126">
        <v>8000</v>
      </c>
      <c r="J75" s="126">
        <v>8000</v>
      </c>
      <c r="K75" s="126">
        <v>8000</v>
      </c>
      <c r="L75" s="126"/>
      <c r="M75" s="128"/>
      <c r="N75" s="128"/>
      <c r="O75" s="128"/>
      <c r="P75" s="128"/>
      <c r="Q75" s="128"/>
      <c r="R75" s="128"/>
      <c r="S75" s="128"/>
      <c r="T75" s="128"/>
      <c r="U75" s="128"/>
      <c r="V75" s="128"/>
      <c r="W75" s="128"/>
    </row>
    <row ht="18.75" customHeight="1" x14ac:dyDescent="0.15" r="76" spans="1:23">
      <c r="A76" s="31" t="s">
        <v>270</v>
      </c>
      <c r="B76" s="31" t="s">
        <v>308</v>
      </c>
      <c r="C76" s="31" t="s">
        <v>309</v>
      </c>
      <c r="D76" s="31" t="s">
        <v>52</v>
      </c>
      <c r="E76" s="31">
        <v>2010301</v>
      </c>
      <c r="F76" s="31" t="s">
        <v>75</v>
      </c>
      <c r="G76" s="31">
        <v>30299</v>
      </c>
      <c r="H76" s="31" t="s">
        <v>258</v>
      </c>
      <c r="I76" s="126">
        <v>160000</v>
      </c>
      <c r="J76" s="126">
        <v>160000</v>
      </c>
      <c r="K76" s="126">
        <v>160000</v>
      </c>
      <c r="L76" s="126"/>
      <c r="M76" s="128"/>
      <c r="N76" s="128"/>
      <c r="O76" s="128"/>
      <c r="P76" s="128"/>
      <c r="Q76" s="128"/>
      <c r="R76" s="128"/>
      <c r="S76" s="128"/>
      <c r="T76" s="128"/>
      <c r="U76" s="128"/>
      <c r="V76" s="128"/>
      <c r="W76" s="128"/>
    </row>
    <row ht="18.75" customHeight="1" x14ac:dyDescent="0.15" r="77" spans="1:23">
      <c r="A77" s="31" t="s">
        <v>270</v>
      </c>
      <c r="B77" s="31" t="s">
        <v>308</v>
      </c>
      <c r="C77" s="31" t="s">
        <v>309</v>
      </c>
      <c r="D77" s="31" t="s">
        <v>52</v>
      </c>
      <c r="E77" s="31">
        <v>2010301</v>
      </c>
      <c r="F77" s="31" t="s">
        <v>75</v>
      </c>
      <c r="G77" s="31">
        <v>30226</v>
      </c>
      <c r="H77" s="31" t="s">
        <v>288</v>
      </c>
      <c r="I77" s="126">
        <v>120000</v>
      </c>
      <c r="J77" s="126">
        <v>120000</v>
      </c>
      <c r="K77" s="126">
        <v>120000</v>
      </c>
      <c r="L77" s="126"/>
      <c r="M77" s="128"/>
      <c r="N77" s="128"/>
      <c r="O77" s="128"/>
      <c r="P77" s="128"/>
      <c r="Q77" s="128"/>
      <c r="R77" s="128"/>
      <c r="S77" s="128"/>
      <c r="T77" s="128"/>
      <c r="U77" s="128"/>
      <c r="V77" s="128"/>
      <c r="W77" s="128"/>
    </row>
    <row ht="18.75" customHeight="1" x14ac:dyDescent="0.15" r="78" spans="1:23">
      <c r="A78" s="31" t="s">
        <v>283</v>
      </c>
      <c r="B78" s="31" t="s">
        <v>312</v>
      </c>
      <c r="C78" s="31" t="s">
        <v>313</v>
      </c>
      <c r="D78" s="31" t="s">
        <v>52</v>
      </c>
      <c r="E78" s="31">
        <v>2013299</v>
      </c>
      <c r="F78" s="31" t="s">
        <v>83</v>
      </c>
      <c r="G78" s="31">
        <v>30216</v>
      </c>
      <c r="H78" s="31" t="s">
        <v>238</v>
      </c>
      <c r="I78" s="126">
        <v>29000</v>
      </c>
      <c r="J78" s="126">
        <v>29000</v>
      </c>
      <c r="K78" s="126">
        <v>29000</v>
      </c>
      <c r="L78" s="126"/>
      <c r="M78" s="128"/>
      <c r="N78" s="128"/>
      <c r="O78" s="128"/>
      <c r="P78" s="128"/>
      <c r="Q78" s="128"/>
      <c r="R78" s="128"/>
      <c r="S78" s="128"/>
      <c r="T78" s="128"/>
      <c r="U78" s="128"/>
      <c r="V78" s="128"/>
      <c r="W78" s="128"/>
    </row>
    <row ht="18.75" customHeight="1" x14ac:dyDescent="0.15" r="79" spans="1:23">
      <c r="A79" s="31" t="s">
        <v>283</v>
      </c>
      <c r="B79" s="31" t="s">
        <v>312</v>
      </c>
      <c r="C79" s="31" t="s">
        <v>313</v>
      </c>
      <c r="D79" s="31" t="s">
        <v>52</v>
      </c>
      <c r="E79" s="31">
        <v>2013299</v>
      </c>
      <c r="F79" s="31" t="s">
        <v>83</v>
      </c>
      <c r="G79" s="31">
        <v>30299</v>
      </c>
      <c r="H79" s="31" t="s">
        <v>258</v>
      </c>
      <c r="I79" s="126">
        <v>17280</v>
      </c>
      <c r="J79" s="126">
        <v>17280</v>
      </c>
      <c r="K79" s="126">
        <v>17280</v>
      </c>
      <c r="L79" s="126"/>
      <c r="M79" s="128"/>
      <c r="N79" s="128"/>
      <c r="O79" s="128"/>
      <c r="P79" s="128"/>
      <c r="Q79" s="128"/>
      <c r="R79" s="128"/>
      <c r="S79" s="128"/>
      <c r="T79" s="128"/>
      <c r="U79" s="128"/>
      <c r="V79" s="128"/>
      <c r="W79" s="128"/>
    </row>
    <row ht="18.75" customHeight="1" x14ac:dyDescent="0.15" r="80" spans="1:23">
      <c r="A80" s="31" t="s">
        <v>283</v>
      </c>
      <c r="B80" s="31" t="s">
        <v>312</v>
      </c>
      <c r="C80" s="31" t="s">
        <v>313</v>
      </c>
      <c r="D80" s="31" t="s">
        <v>52</v>
      </c>
      <c r="E80" s="31">
        <v>2013299</v>
      </c>
      <c r="F80" s="31" t="s">
        <v>83</v>
      </c>
      <c r="G80" s="31">
        <v>30299</v>
      </c>
      <c r="H80" s="31" t="s">
        <v>258</v>
      </c>
      <c r="I80" s="126">
        <v>10800</v>
      </c>
      <c r="J80" s="126">
        <v>10800</v>
      </c>
      <c r="K80" s="126">
        <v>10800</v>
      </c>
      <c r="L80" s="126"/>
      <c r="M80" s="128"/>
      <c r="N80" s="128"/>
      <c r="O80" s="128"/>
      <c r="P80" s="128"/>
      <c r="Q80" s="128"/>
      <c r="R80" s="128"/>
      <c r="S80" s="128"/>
      <c r="T80" s="128"/>
      <c r="U80" s="128"/>
      <c r="V80" s="128"/>
      <c r="W80" s="128"/>
    </row>
    <row ht="18.75" customHeight="1" x14ac:dyDescent="0.15" r="81" spans="1:23">
      <c r="A81" s="31" t="s">
        <v>283</v>
      </c>
      <c r="B81" s="31" t="s">
        <v>312</v>
      </c>
      <c r="C81" s="31" t="s">
        <v>313</v>
      </c>
      <c r="D81" s="31" t="s">
        <v>52</v>
      </c>
      <c r="E81" s="31">
        <v>2013299</v>
      </c>
      <c r="F81" s="31" t="s">
        <v>83</v>
      </c>
      <c r="G81" s="31">
        <v>30201</v>
      </c>
      <c r="H81" s="31" t="s">
        <v>239</v>
      </c>
      <c r="I81" s="126">
        <v>8500</v>
      </c>
      <c r="J81" s="126">
        <v>8500</v>
      </c>
      <c r="K81" s="126">
        <v>8500</v>
      </c>
      <c r="L81" s="126"/>
      <c r="M81" s="128"/>
      <c r="N81" s="128"/>
      <c r="O81" s="128"/>
      <c r="P81" s="128"/>
      <c r="Q81" s="128"/>
      <c r="R81" s="128"/>
      <c r="S81" s="128"/>
      <c r="T81" s="128"/>
      <c r="U81" s="128"/>
      <c r="V81" s="128"/>
      <c r="W81" s="128"/>
    </row>
    <row ht="18.75" customHeight="1" x14ac:dyDescent="0.15" r="82" spans="1:23">
      <c r="A82" s="31" t="s">
        <v>283</v>
      </c>
      <c r="B82" s="31" t="s">
        <v>312</v>
      </c>
      <c r="C82" s="31" t="s">
        <v>313</v>
      </c>
      <c r="D82" s="31" t="s">
        <v>52</v>
      </c>
      <c r="E82" s="31">
        <v>2013299</v>
      </c>
      <c r="F82" s="31" t="s">
        <v>83</v>
      </c>
      <c r="G82" s="31">
        <v>30299</v>
      </c>
      <c r="H82" s="31" t="s">
        <v>258</v>
      </c>
      <c r="I82" s="126">
        <v>2500</v>
      </c>
      <c r="J82" s="126">
        <v>2500</v>
      </c>
      <c r="K82" s="126">
        <v>2500</v>
      </c>
      <c r="L82" s="126"/>
      <c r="M82" s="128"/>
      <c r="N82" s="128"/>
      <c r="O82" s="128"/>
      <c r="P82" s="128"/>
      <c r="Q82" s="128"/>
      <c r="R82" s="128"/>
      <c r="S82" s="128"/>
      <c r="T82" s="128"/>
      <c r="U82" s="128"/>
      <c r="V82" s="128"/>
      <c r="W82" s="128"/>
    </row>
    <row ht="18.75" customHeight="1" x14ac:dyDescent="0.15" r="83" spans="1:23">
      <c r="A83" s="31" t="s">
        <v>273</v>
      </c>
      <c r="B83" s="31" t="s">
        <v>314</v>
      </c>
      <c r="C83" s="31" t="s">
        <v>315</v>
      </c>
      <c r="D83" s="31" t="s">
        <v>52</v>
      </c>
      <c r="E83" s="31">
        <v>2010399</v>
      </c>
      <c r="F83" s="31" t="s">
        <v>79</v>
      </c>
      <c r="G83" s="31">
        <v>30299</v>
      </c>
      <c r="H83" s="31" t="s">
        <v>258</v>
      </c>
      <c r="I83" s="126">
        <v>4901.2</v>
      </c>
      <c r="J83" s="126">
        <v>4901.2</v>
      </c>
      <c r="K83" s="126">
        <v>4901.2</v>
      </c>
      <c r="L83" s="126"/>
      <c r="M83" s="128"/>
      <c r="N83" s="128"/>
      <c r="O83" s="128"/>
      <c r="P83" s="128"/>
      <c r="Q83" s="128"/>
      <c r="R83" s="128"/>
      <c r="S83" s="128"/>
      <c r="T83" s="128"/>
      <c r="U83" s="128"/>
      <c r="V83" s="128"/>
      <c r="W83" s="128"/>
    </row>
    <row ht="18.75" customHeight="1" x14ac:dyDescent="0.15" r="84" spans="1:23">
      <c r="A84" s="31" t="s">
        <v>273</v>
      </c>
      <c r="B84" s="31" t="s">
        <v>314</v>
      </c>
      <c r="C84" s="31" t="s">
        <v>315</v>
      </c>
      <c r="D84" s="31" t="s">
        <v>52</v>
      </c>
      <c r="E84" s="31">
        <v>2010399</v>
      </c>
      <c r="F84" s="31" t="s">
        <v>79</v>
      </c>
      <c r="G84" s="31">
        <v>30299</v>
      </c>
      <c r="H84" s="31" t="s">
        <v>258</v>
      </c>
      <c r="I84" s="126">
        <v>8607.68</v>
      </c>
      <c r="J84" s="126">
        <v>8607.68</v>
      </c>
      <c r="K84" s="126">
        <v>8607.68</v>
      </c>
      <c r="L84" s="126"/>
      <c r="M84" s="128"/>
      <c r="N84" s="128"/>
      <c r="O84" s="128"/>
      <c r="P84" s="128"/>
      <c r="Q84" s="128"/>
      <c r="R84" s="128"/>
      <c r="S84" s="128"/>
      <c r="T84" s="128"/>
      <c r="U84" s="128"/>
      <c r="V84" s="128"/>
      <c r="W84" s="128"/>
    </row>
    <row ht="18.75" customHeight="1" x14ac:dyDescent="0.15" r="85" spans="1:23">
      <c r="A85" s="129" t="s">
        <v>283</v>
      </c>
      <c r="B85" s="129" t="s">
        <v>316</v>
      </c>
      <c r="C85" s="129" t="s">
        <v>317</v>
      </c>
      <c r="D85" s="129" t="s">
        <v>52</v>
      </c>
      <c r="E85" s="129">
        <v>2081006</v>
      </c>
      <c r="F85" s="129" t="s">
        <v>106</v>
      </c>
      <c r="G85" s="129">
        <v>30213</v>
      </c>
      <c r="H85" s="129" t="s">
        <v>293</v>
      </c>
      <c r="I85" s="130">
        <v>40000</v>
      </c>
      <c r="J85" s="130">
        <v>40000</v>
      </c>
      <c r="K85" s="130">
        <v>40000</v>
      </c>
      <c r="L85" s="130"/>
      <c r="M85" s="128"/>
      <c r="N85" s="128"/>
      <c r="O85" s="128"/>
      <c r="P85" s="128"/>
      <c r="Q85" s="128"/>
      <c r="R85" s="128"/>
      <c r="S85" s="128"/>
      <c r="T85" s="128"/>
      <c r="U85" s="128"/>
      <c r="V85" s="128"/>
      <c r="W85" s="128"/>
    </row>
    <row ht="18.75" customHeight="1" x14ac:dyDescent="0.15" r="86" spans="1:23">
      <c r="A86" s="131" t="s">
        <v>283</v>
      </c>
      <c r="B86" s="131" t="s">
        <v>318</v>
      </c>
      <c r="C86" s="131" t="s">
        <v>319</v>
      </c>
      <c r="D86" s="129" t="s">
        <v>52</v>
      </c>
      <c r="E86" s="131">
        <v>2240703</v>
      </c>
      <c r="F86" s="131" t="s">
        <v>320</v>
      </c>
      <c r="G86" s="131">
        <v>30227</v>
      </c>
      <c r="H86" s="131" t="s">
        <v>311</v>
      </c>
      <c r="I86" s="132">
        <v>10000</v>
      </c>
      <c r="J86" s="132">
        <v>10000</v>
      </c>
      <c r="K86" s="132">
        <v>10000</v>
      </c>
      <c r="L86" s="132"/>
      <c r="M86" s="128"/>
      <c r="N86" s="128"/>
      <c r="O86" s="128"/>
      <c r="P86" s="128"/>
      <c r="Q86" s="128"/>
      <c r="R86" s="128"/>
      <c r="S86" s="128"/>
      <c r="T86" s="128"/>
      <c r="U86" s="128"/>
      <c r="V86" s="128"/>
      <c r="W86" s="128"/>
    </row>
    <row ht="18.75" customHeight="1" x14ac:dyDescent="0.15" r="87" spans="1:23">
      <c r="A87" s="131" t="s">
        <v>283</v>
      </c>
      <c r="B87" s="131" t="s">
        <v>321</v>
      </c>
      <c r="C87" s="131" t="s">
        <v>322</v>
      </c>
      <c r="D87" s="129" t="s">
        <v>52</v>
      </c>
      <c r="E87" s="131">
        <v>2240601</v>
      </c>
      <c r="F87" s="131" t="s">
        <v>323</v>
      </c>
      <c r="G87" s="131">
        <v>31005</v>
      </c>
      <c r="H87" s="131" t="s">
        <v>324</v>
      </c>
      <c r="I87" s="132">
        <v>25000</v>
      </c>
      <c r="J87" s="132">
        <v>25000</v>
      </c>
      <c r="K87" s="132">
        <v>25000</v>
      </c>
      <c r="L87" s="132"/>
      <c r="M87" s="128"/>
      <c r="N87" s="128"/>
      <c r="O87" s="128"/>
      <c r="P87" s="128"/>
      <c r="Q87" s="128"/>
      <c r="R87" s="128"/>
      <c r="S87" s="128"/>
      <c r="T87" s="128"/>
      <c r="U87" s="128"/>
      <c r="V87" s="128"/>
      <c r="W87" s="128"/>
    </row>
    <row ht="18.75" customHeight="1" x14ac:dyDescent="0.15" r="88" spans="1:23">
      <c r="A88" s="131" t="s">
        <v>283</v>
      </c>
      <c r="B88" s="131" t="s">
        <v>325</v>
      </c>
      <c r="C88" s="131" t="s">
        <v>326</v>
      </c>
      <c r="D88" s="129" t="s">
        <v>52</v>
      </c>
      <c r="E88" s="131">
        <v>2130701</v>
      </c>
      <c r="F88" s="131" t="s">
        <v>327</v>
      </c>
      <c r="G88" s="131">
        <v>31005</v>
      </c>
      <c r="H88" s="131" t="s">
        <v>324</v>
      </c>
      <c r="I88" s="132">
        <v>270000</v>
      </c>
      <c r="J88" s="132">
        <v>270000</v>
      </c>
      <c r="K88" s="132">
        <v>270000</v>
      </c>
      <c r="L88" s="132"/>
      <c r="M88" s="128"/>
      <c r="N88" s="128"/>
      <c r="O88" s="128"/>
      <c r="P88" s="128"/>
      <c r="Q88" s="128"/>
      <c r="R88" s="128"/>
      <c r="S88" s="128"/>
      <c r="T88" s="128"/>
      <c r="U88" s="128"/>
      <c r="V88" s="128"/>
      <c r="W88" s="128"/>
    </row>
    <row ht="18.75" customHeight="1" x14ac:dyDescent="0.15" r="89" spans="1:23">
      <c r="A89" s="131" t="s">
        <v>283</v>
      </c>
      <c r="B89" s="131" t="s">
        <v>328</v>
      </c>
      <c r="C89" s="131" t="s">
        <v>329</v>
      </c>
      <c r="D89" s="129" t="s">
        <v>52</v>
      </c>
      <c r="E89" s="131">
        <v>2296003</v>
      </c>
      <c r="F89" s="131" t="s">
        <v>165</v>
      </c>
      <c r="G89" s="131">
        <v>31005</v>
      </c>
      <c r="H89" s="131" t="s">
        <v>324</v>
      </c>
      <c r="I89" s="132">
        <v>150000</v>
      </c>
      <c r="J89" s="132">
        <v>150000</v>
      </c>
      <c r="K89" s="132"/>
      <c r="L89" s="132">
        <v>150000</v>
      </c>
      <c r="M89" s="128"/>
      <c r="N89" s="128"/>
      <c r="O89" s="128"/>
      <c r="P89" s="128"/>
      <c r="Q89" s="128"/>
      <c r="R89" s="128"/>
      <c r="S89" s="128"/>
      <c r="T89" s="128"/>
      <c r="U89" s="128"/>
      <c r="V89" s="128"/>
      <c r="W89" s="128"/>
    </row>
    <row ht="18.75" customHeight="1" x14ac:dyDescent="0.15" r="90" spans="1:23">
      <c r="A90" s="131" t="s">
        <v>283</v>
      </c>
      <c r="B90" s="131" t="s">
        <v>330</v>
      </c>
      <c r="C90" s="131" t="s">
        <v>331</v>
      </c>
      <c r="D90" s="129" t="s">
        <v>52</v>
      </c>
      <c r="E90" s="131">
        <v>2296006</v>
      </c>
      <c r="F90" s="131" t="s">
        <v>167</v>
      </c>
      <c r="G90" s="131">
        <v>30227</v>
      </c>
      <c r="H90" s="131" t="s">
        <v>311</v>
      </c>
      <c r="I90" s="132">
        <v>508.91</v>
      </c>
      <c r="J90" s="132">
        <v>508.91</v>
      </c>
      <c r="K90" s="132"/>
      <c r="L90" s="132">
        <v>508.91</v>
      </c>
      <c r="M90" s="128"/>
      <c r="N90" s="128"/>
      <c r="O90" s="128"/>
      <c r="P90" s="128"/>
      <c r="Q90" s="128"/>
      <c r="R90" s="128"/>
      <c r="S90" s="128"/>
      <c r="T90" s="128"/>
      <c r="U90" s="128"/>
      <c r="V90" s="128"/>
      <c r="W90" s="128"/>
    </row>
    <row ht="18.75" customHeight="1" x14ac:dyDescent="0.15" r="91" spans="1:23">
      <c r="A91" s="131" t="s">
        <v>283</v>
      </c>
      <c r="B91" s="131" t="s">
        <v>332</v>
      </c>
      <c r="C91" s="131" t="s">
        <v>333</v>
      </c>
      <c r="D91" s="129" t="s">
        <v>52</v>
      </c>
      <c r="E91" s="131">
        <v>2296099</v>
      </c>
      <c r="F91" s="131" t="s">
        <v>334</v>
      </c>
      <c r="G91" s="131">
        <v>31005</v>
      </c>
      <c r="H91" s="131" t="s">
        <v>324</v>
      </c>
      <c r="I91" s="132">
        <v>1100000</v>
      </c>
      <c r="J91" s="132">
        <v>1100000</v>
      </c>
      <c r="K91" s="132"/>
      <c r="L91" s="132">
        <v>1100000</v>
      </c>
      <c r="M91" s="128"/>
      <c r="N91" s="128"/>
      <c r="O91" s="128"/>
      <c r="P91" s="128"/>
      <c r="Q91" s="128"/>
      <c r="R91" s="128"/>
      <c r="S91" s="128"/>
      <c r="T91" s="128"/>
      <c r="U91" s="128"/>
      <c r="V91" s="128"/>
      <c r="W91" s="128"/>
    </row>
    <row ht="18.75" customHeight="1" x14ac:dyDescent="0.15" r="92" spans="1:23">
      <c r="A92" s="331" t="s">
        <v>35</v>
      </c>
      <c r="B92" s="330"/>
      <c r="C92" s="330"/>
      <c r="D92" s="330"/>
      <c r="E92" s="330"/>
      <c r="F92" s="330"/>
      <c r="G92" s="330"/>
      <c r="H92" s="329"/>
      <c r="I92" s="136">
        <v>5812886.86</v>
      </c>
      <c r="J92" s="136">
        <v>5812886.86</v>
      </c>
      <c r="K92" s="136">
        <v>4562377.95</v>
      </c>
      <c r="L92" s="137">
        <f>SUM(L77:L91)</f>
        <v>1250508.91</v>
      </c>
      <c r="M92" s="128"/>
      <c r="N92" s="128"/>
      <c r="O92" s="128"/>
      <c r="P92" s="128"/>
      <c r="Q92" s="128"/>
      <c r="R92" s="128"/>
      <c r="S92" s="128"/>
      <c r="T92" s="128"/>
      <c r="U92" s="128"/>
      <c r="V92" s="128"/>
      <c r="W92" s="128"/>
    </row>
  </sheetData>
  <autoFilter ref="A8:W92"/>
  <mergeCells count="28">
    <mergeCell ref="A3:W3"/>
    <mergeCell ref="A4:I4"/>
    <mergeCell ref="J5:M5"/>
    <mergeCell ref="N5:P5"/>
    <mergeCell ref="R5:W5"/>
    <mergeCell ref="J6:K6"/>
    <mergeCell ref="A92:H92"/>
    <mergeCell ref="A5:A7"/>
    <mergeCell ref="B5:B7"/>
    <mergeCell ref="C5:C7"/>
    <mergeCell ref="D5:D7"/>
    <mergeCell ref="E5:E7"/>
    <mergeCell ref="F5:F7"/>
    <mergeCell ref="G5:G7"/>
    <mergeCell ref="H5:H7"/>
    <mergeCell ref="I5:I7"/>
    <mergeCell ref="L6:L7"/>
    <mergeCell ref="M6:M7"/>
    <mergeCell ref="N6:N7"/>
    <mergeCell ref="O6:O7"/>
    <mergeCell ref="P6:P7"/>
    <mergeCell ref="Q5:Q7"/>
    <mergeCell ref="R6:R7"/>
    <mergeCell ref="S6:S7"/>
    <mergeCell ref="T6:T7"/>
    <mergeCell ref="U6:U7"/>
    <mergeCell ref="V6:V7"/>
    <mergeCell ref="W6:W7"/>
  </mergeCells>
  <phoneticPr fontId="0" type="noConversion"/>
  <pageMargins left="0.7520833822685903" right="0.7520833822685903" top="0.9999999849815069" bottom="0.9999999849815069" header="0.49999999249075344" footer="0.49999999249075344"/>
  <pageSetup paperSize="9"/>
  <extLst>
    <ext uri="{2D9387EB-5337-4D45-933B-B4D357D02E09}">
      <gutter val="0.0" pos="0"/>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summaryRight="0"/>
    <pageSetUpPr fitToPage="1"/>
  </sheetPr>
  <dimension ref="A1:J179"/>
  <sheetViews>
    <sheetView showZeros="0" tabSelected="1" zoomScaleNormal="100" topLeftCell="A1" workbookViewId="0">
      <pane ySplit="1" topLeftCell="A104" activePane="bottomLeft" state="frozen"/>
      <selection activeCell="D28" activeCellId="0" sqref="D28"/>
      <selection pane="bottomLeft" activeCell="D28" activeCellId="0" sqref="D28"/>
    </sheetView>
  </sheetViews>
  <sheetFormatPr defaultRowHeight="12.0" customHeight="1" defaultColWidth="9.125" x14ac:dyDescent="0.15"/>
  <cols>
    <col min="1" max="1" width="34.25" customWidth="1"/>
    <col min="2" max="2" width="34.625" customWidth="1"/>
    <col min="3" max="3" width="17.125" customWidth="1"/>
    <col min="4" max="4" width="21.0" customWidth="1"/>
    <col min="5" max="5" width="33.125" customWidth="1"/>
    <col min="6" max="6" width="13.375" customWidth="1"/>
    <col min="7" max="7" width="10.375" customWidth="1"/>
    <col min="8" max="8" width="9.375" customWidth="1"/>
    <col min="9" max="9" width="13.375" customWidth="1"/>
    <col min="10" max="10" width="47.25" customWidth="1" style="332"/>
  </cols>
  <sheetData>
    <row ht="12.0" customHeight="1" x14ac:dyDescent="0.15" r="1" spans="1:9">
      <c r="A1" s="3"/>
      <c r="B1" s="3"/>
      <c r="C1" s="3"/>
      <c r="D1" s="3"/>
      <c r="E1" s="3"/>
      <c r="F1" s="3"/>
      <c r="G1" s="3"/>
      <c r="H1" s="3"/>
      <c r="I1" s="3"/>
    </row>
    <row ht="12.0" customHeight="1" x14ac:dyDescent="0.15" r="2" spans="10:10">
      <c r="J2" s="80" t="s">
        <v>335</v>
      </c>
    </row>
    <row ht="28.5" customHeight="1" x14ac:dyDescent="0.15" r="3" spans="1:10">
      <c r="A3" s="278" t="s">
        <v>336</v>
      </c>
      <c r="B3" s="297"/>
      <c r="C3" s="297"/>
      <c r="D3" s="297"/>
      <c r="E3" s="297"/>
      <c r="F3" s="298"/>
      <c r="G3" s="297"/>
      <c r="H3" s="298"/>
      <c r="I3" s="298"/>
      <c r="J3" s="333"/>
    </row>
    <row ht="15.0" customHeight="1" x14ac:dyDescent="0.15" r="4" spans="1:8">
      <c r="A4" s="311" t="s">
        <v>2</v>
      </c>
    </row>
    <row ht="14.25" customHeight="1" x14ac:dyDescent="0.15" r="5" spans="1:10">
      <c r="A5" s="55" t="s">
        <v>337</v>
      </c>
      <c r="B5" s="55" t="s">
        <v>338</v>
      </c>
      <c r="C5" s="55" t="s">
        <v>339</v>
      </c>
      <c r="D5" s="55" t="s">
        <v>340</v>
      </c>
      <c r="E5" s="55" t="s">
        <v>341</v>
      </c>
      <c r="F5" s="56" t="s">
        <v>342</v>
      </c>
      <c r="G5" s="55" t="s">
        <v>343</v>
      </c>
      <c r="H5" s="56" t="s">
        <v>344</v>
      </c>
      <c r="I5" s="56" t="s">
        <v>345</v>
      </c>
      <c r="J5" s="55" t="s">
        <v>346</v>
      </c>
    </row>
    <row ht="14.25" customHeight="1" x14ac:dyDescent="0.15" r="6" spans="1:10">
      <c r="A6" s="55">
        <v>1</v>
      </c>
      <c r="B6" s="55">
        <v>2</v>
      </c>
      <c r="C6" s="55">
        <v>3</v>
      </c>
      <c r="D6" s="55">
        <v>4</v>
      </c>
      <c r="E6" s="55">
        <v>5</v>
      </c>
      <c r="F6" s="56">
        <v>6</v>
      </c>
      <c r="G6" s="55">
        <v>7</v>
      </c>
      <c r="H6" s="56">
        <v>8</v>
      </c>
      <c r="I6" s="56">
        <v>9</v>
      </c>
      <c r="J6" s="55">
        <v>10</v>
      </c>
    </row>
    <row s="2" customFormat="1" ht="20.25" customHeight="1" x14ac:dyDescent="0.15" r="7" spans="1:10">
      <c r="A7" s="33" t="s">
        <v>52</v>
      </c>
      <c r="B7" s="33"/>
      <c r="C7" s="33"/>
      <c r="E7" s="107"/>
      <c r="F7" s="107"/>
      <c r="G7" s="107"/>
      <c r="H7" s="107"/>
      <c r="I7" s="107"/>
      <c r="J7" s="107"/>
    </row>
    <row s="2" customFormat="1" ht="236.25" x14ac:dyDescent="0.15" r="8" spans="1:10">
      <c r="A8" s="122" t="s">
        <v>347</v>
      </c>
      <c r="B8" s="33" t="s">
        <v>348</v>
      </c>
      <c r="C8" s="100"/>
      <c r="D8" s="100"/>
      <c r="E8" s="107"/>
      <c r="F8" s="107"/>
      <c r="G8" s="107"/>
      <c r="H8" s="107"/>
      <c r="I8" s="107"/>
      <c r="J8" s="107"/>
    </row>
    <row s="2" customFormat="1" ht="22.5" x14ac:dyDescent="0.15" r="9" spans="1:10">
      <c r="A9" s="33"/>
      <c r="B9" s="33"/>
      <c r="C9" s="33" t="s">
        <v>349</v>
      </c>
      <c r="D9" s="123" t="s">
        <v>350</v>
      </c>
      <c r="E9" s="124" t="s">
        <v>11</v>
      </c>
      <c r="F9" s="108" t="s">
        <v>351</v>
      </c>
      <c r="G9" s="100" t="s">
        <v>352</v>
      </c>
      <c r="H9" s="108" t="s">
        <v>353</v>
      </c>
      <c r="I9" s="108" t="s">
        <v>354</v>
      </c>
      <c r="J9" s="124" t="s">
        <v>355</v>
      </c>
    </row>
    <row s="2" customFormat="1" ht="22.5" x14ac:dyDescent="0.15" r="10" spans="1:10">
      <c r="A10" s="33"/>
      <c r="B10" s="33"/>
      <c r="C10" s="33" t="s">
        <v>349</v>
      </c>
      <c r="D10" s="123" t="s">
        <v>350</v>
      </c>
      <c r="E10" s="124" t="s">
        <v>356</v>
      </c>
      <c r="F10" s="108" t="s">
        <v>351</v>
      </c>
      <c r="G10" s="100" t="s">
        <v>190</v>
      </c>
      <c r="H10" s="108" t="s">
        <v>353</v>
      </c>
      <c r="I10" s="108" t="s">
        <v>354</v>
      </c>
      <c r="J10" s="124" t="s">
        <v>357</v>
      </c>
    </row>
    <row s="2" customFormat="1" ht="13.5" x14ac:dyDescent="0.15" r="11" spans="1:10">
      <c r="A11" s="33"/>
      <c r="B11" s="33"/>
      <c r="C11" s="33" t="s">
        <v>349</v>
      </c>
      <c r="D11" s="123" t="s">
        <v>358</v>
      </c>
      <c r="E11" s="124" t="s">
        <v>359</v>
      </c>
      <c r="F11" s="108" t="s">
        <v>360</v>
      </c>
      <c r="G11" s="100" t="s">
        <v>361</v>
      </c>
      <c r="H11" s="108" t="s">
        <v>362</v>
      </c>
      <c r="I11" s="108" t="s">
        <v>354</v>
      </c>
      <c r="J11" s="124" t="s">
        <v>363</v>
      </c>
    </row>
    <row s="2" customFormat="1" ht="13.5" x14ac:dyDescent="0.15" r="12" spans="1:10">
      <c r="A12" s="33"/>
      <c r="B12" s="33"/>
      <c r="C12" s="33" t="s">
        <v>349</v>
      </c>
      <c r="D12" s="123" t="s">
        <v>358</v>
      </c>
      <c r="E12" s="124" t="s">
        <v>364</v>
      </c>
      <c r="F12" s="108" t="s">
        <v>360</v>
      </c>
      <c r="G12" s="100" t="s">
        <v>365</v>
      </c>
      <c r="H12" s="108" t="s">
        <v>362</v>
      </c>
      <c r="I12" s="108" t="s">
        <v>354</v>
      </c>
      <c r="J12" s="124" t="s">
        <v>366</v>
      </c>
    </row>
    <row s="2" customFormat="1" ht="13.5" x14ac:dyDescent="0.15" r="13" spans="1:10">
      <c r="A13" s="33"/>
      <c r="B13" s="33"/>
      <c r="C13" s="33" t="s">
        <v>349</v>
      </c>
      <c r="D13" s="123" t="s">
        <v>367</v>
      </c>
      <c r="E13" s="124" t="s">
        <v>368</v>
      </c>
      <c r="F13" s="108" t="s">
        <v>351</v>
      </c>
      <c r="G13" s="100" t="s">
        <v>352</v>
      </c>
      <c r="H13" s="108" t="s">
        <v>369</v>
      </c>
      <c r="I13" s="108" t="s">
        <v>354</v>
      </c>
      <c r="J13" s="124" t="s">
        <v>370</v>
      </c>
    </row>
    <row s="2" customFormat="1" ht="13.5" x14ac:dyDescent="0.15" r="14" spans="1:10">
      <c r="A14" s="33"/>
      <c r="B14" s="33"/>
      <c r="C14" s="33" t="s">
        <v>371</v>
      </c>
      <c r="D14" s="123" t="s">
        <v>372</v>
      </c>
      <c r="E14" s="124" t="s">
        <v>373</v>
      </c>
      <c r="F14" s="108" t="s">
        <v>351</v>
      </c>
      <c r="G14" s="100" t="s">
        <v>374</v>
      </c>
      <c r="H14" s="108"/>
      <c r="I14" s="108" t="s">
        <v>375</v>
      </c>
      <c r="J14" s="124" t="s">
        <v>376</v>
      </c>
    </row>
    <row s="2" customFormat="1" ht="13.5" x14ac:dyDescent="0.15" r="15" spans="1:10">
      <c r="A15" s="33"/>
      <c r="B15" s="33"/>
      <c r="C15" s="33" t="s">
        <v>377</v>
      </c>
      <c r="D15" s="123" t="s">
        <v>378</v>
      </c>
      <c r="E15" s="124" t="s">
        <v>379</v>
      </c>
      <c r="F15" s="108" t="s">
        <v>360</v>
      </c>
      <c r="G15" s="100" t="s">
        <v>380</v>
      </c>
      <c r="H15" s="108" t="s">
        <v>362</v>
      </c>
      <c r="I15" s="108" t="s">
        <v>354</v>
      </c>
      <c r="J15" s="124" t="s">
        <v>381</v>
      </c>
    </row>
    <row s="2" customFormat="1" ht="382.5" x14ac:dyDescent="0.15" r="16" spans="1:10">
      <c r="A16" s="122" t="s">
        <v>272</v>
      </c>
      <c r="B16" s="33" t="s">
        <v>382</v>
      </c>
      <c r="C16" s="33"/>
      <c r="D16" s="33"/>
      <c r="E16" s="33"/>
      <c r="F16" s="33"/>
      <c r="G16" s="33"/>
      <c r="H16" s="33"/>
      <c r="I16" s="33"/>
      <c r="J16" s="33"/>
    </row>
    <row s="2" customFormat="1" ht="13.5" x14ac:dyDescent="0.15" r="17" spans="1:10">
      <c r="A17" s="33"/>
      <c r="B17" s="33"/>
      <c r="C17" s="33" t="s">
        <v>349</v>
      </c>
      <c r="D17" s="123" t="s">
        <v>350</v>
      </c>
      <c r="E17" s="124" t="s">
        <v>383</v>
      </c>
      <c r="F17" s="108" t="s">
        <v>351</v>
      </c>
      <c r="G17" s="100" t="s">
        <v>190</v>
      </c>
      <c r="H17" s="108" t="s">
        <v>353</v>
      </c>
      <c r="I17" s="108" t="s">
        <v>354</v>
      </c>
      <c r="J17" s="124" t="s">
        <v>384</v>
      </c>
    </row>
    <row s="2" customFormat="1" ht="13.5" x14ac:dyDescent="0.15" r="18" spans="1:10">
      <c r="A18" s="33"/>
      <c r="B18" s="33"/>
      <c r="C18" s="33" t="s">
        <v>349</v>
      </c>
      <c r="D18" s="123" t="s">
        <v>350</v>
      </c>
      <c r="E18" s="124" t="s">
        <v>385</v>
      </c>
      <c r="F18" s="108" t="s">
        <v>351</v>
      </c>
      <c r="G18" s="100" t="s">
        <v>386</v>
      </c>
      <c r="H18" s="108" t="s">
        <v>353</v>
      </c>
      <c r="I18" s="108" t="s">
        <v>354</v>
      </c>
      <c r="J18" s="124" t="s">
        <v>387</v>
      </c>
    </row>
    <row s="2" customFormat="1" ht="13.5" x14ac:dyDescent="0.15" r="19" spans="1:10">
      <c r="A19" s="33"/>
      <c r="B19" s="33"/>
      <c r="C19" s="33" t="s">
        <v>349</v>
      </c>
      <c r="D19" s="123" t="s">
        <v>358</v>
      </c>
      <c r="E19" s="124" t="s">
        <v>388</v>
      </c>
      <c r="F19" s="108" t="s">
        <v>351</v>
      </c>
      <c r="G19" s="100" t="s">
        <v>389</v>
      </c>
      <c r="H19" s="108" t="s">
        <v>362</v>
      </c>
      <c r="I19" s="108" t="s">
        <v>354</v>
      </c>
      <c r="J19" s="124" t="s">
        <v>390</v>
      </c>
    </row>
    <row s="2" customFormat="1" ht="13.5" x14ac:dyDescent="0.15" r="20" spans="1:10">
      <c r="A20" s="33"/>
      <c r="B20" s="33"/>
      <c r="C20" s="33" t="s">
        <v>349</v>
      </c>
      <c r="D20" s="123" t="s">
        <v>367</v>
      </c>
      <c r="E20" s="124" t="s">
        <v>391</v>
      </c>
      <c r="F20" s="108" t="s">
        <v>351</v>
      </c>
      <c r="G20" s="100" t="s">
        <v>352</v>
      </c>
      <c r="H20" s="108" t="s">
        <v>369</v>
      </c>
      <c r="I20" s="108" t="s">
        <v>354</v>
      </c>
      <c r="J20" s="124" t="s">
        <v>392</v>
      </c>
    </row>
    <row s="2" customFormat="1" ht="13.5" x14ac:dyDescent="0.15" r="21" spans="1:10">
      <c r="A21" s="33"/>
      <c r="B21" s="33"/>
      <c r="C21" s="33" t="s">
        <v>371</v>
      </c>
      <c r="D21" s="123" t="s">
        <v>372</v>
      </c>
      <c r="E21" s="124" t="s">
        <v>393</v>
      </c>
      <c r="F21" s="108" t="s">
        <v>351</v>
      </c>
      <c r="G21" s="100" t="s">
        <v>394</v>
      </c>
      <c r="H21" s="108"/>
      <c r="I21" s="108" t="s">
        <v>375</v>
      </c>
      <c r="J21" s="124" t="s">
        <v>395</v>
      </c>
    </row>
    <row s="2" customFormat="1" ht="13.5" x14ac:dyDescent="0.15" r="22" spans="1:10">
      <c r="A22" s="33"/>
      <c r="B22" s="33"/>
      <c r="C22" s="33" t="s">
        <v>371</v>
      </c>
      <c r="D22" s="123" t="s">
        <v>372</v>
      </c>
      <c r="E22" s="124" t="s">
        <v>396</v>
      </c>
      <c r="F22" s="108" t="s">
        <v>351</v>
      </c>
      <c r="G22" s="100" t="s">
        <v>394</v>
      </c>
      <c r="H22" s="108"/>
      <c r="I22" s="108" t="s">
        <v>375</v>
      </c>
      <c r="J22" s="124" t="s">
        <v>397</v>
      </c>
    </row>
    <row s="2" customFormat="1" ht="13.5" x14ac:dyDescent="0.15" r="23" spans="1:10">
      <c r="A23" s="33"/>
      <c r="B23" s="33"/>
      <c r="C23" s="33" t="s">
        <v>377</v>
      </c>
      <c r="D23" s="123" t="s">
        <v>378</v>
      </c>
      <c r="E23" s="124" t="s">
        <v>398</v>
      </c>
      <c r="F23" s="108" t="s">
        <v>360</v>
      </c>
      <c r="G23" s="100" t="s">
        <v>380</v>
      </c>
      <c r="H23" s="108" t="s">
        <v>362</v>
      </c>
      <c r="I23" s="108" t="s">
        <v>354</v>
      </c>
      <c r="J23" s="124" t="s">
        <v>399</v>
      </c>
    </row>
    <row s="2" customFormat="1" ht="180.0" x14ac:dyDescent="0.15" r="24" spans="1:10">
      <c r="A24" s="122" t="s">
        <v>275</v>
      </c>
      <c r="B24" s="33" t="s">
        <v>400</v>
      </c>
      <c r="C24" s="33"/>
      <c r="D24" s="33"/>
      <c r="E24" s="33"/>
      <c r="F24" s="33"/>
      <c r="G24" s="33"/>
      <c r="H24" s="33"/>
      <c r="I24" s="33"/>
      <c r="J24" s="33"/>
    </row>
    <row s="2" customFormat="1" ht="13.5" x14ac:dyDescent="0.15" r="25" spans="1:10">
      <c r="A25" s="33"/>
      <c r="B25" s="33"/>
      <c r="C25" s="33" t="s">
        <v>349</v>
      </c>
      <c r="D25" s="123" t="s">
        <v>350</v>
      </c>
      <c r="E25" s="124" t="s">
        <v>401</v>
      </c>
      <c r="F25" s="108" t="s">
        <v>351</v>
      </c>
      <c r="G25" s="100" t="s">
        <v>402</v>
      </c>
      <c r="H25" s="108" t="s">
        <v>403</v>
      </c>
      <c r="I25" s="108" t="s">
        <v>354</v>
      </c>
      <c r="J25" s="124" t="s">
        <v>404</v>
      </c>
    </row>
    <row s="2" customFormat="1" ht="13.5" x14ac:dyDescent="0.15" r="26" spans="1:10">
      <c r="A26" s="33"/>
      <c r="B26" s="33"/>
      <c r="C26" s="33" t="s">
        <v>349</v>
      </c>
      <c r="D26" s="123" t="s">
        <v>350</v>
      </c>
      <c r="E26" s="124" t="s">
        <v>405</v>
      </c>
      <c r="F26" s="108" t="s">
        <v>351</v>
      </c>
      <c r="G26" s="100" t="s">
        <v>189</v>
      </c>
      <c r="H26" s="108" t="s">
        <v>406</v>
      </c>
      <c r="I26" s="108" t="s">
        <v>354</v>
      </c>
      <c r="J26" s="124" t="s">
        <v>407</v>
      </c>
    </row>
    <row s="2" customFormat="1" ht="13.5" x14ac:dyDescent="0.15" r="27" spans="1:10">
      <c r="A27" s="33"/>
      <c r="B27" s="33"/>
      <c r="C27" s="33" t="s">
        <v>349</v>
      </c>
      <c r="D27" s="123" t="s">
        <v>350</v>
      </c>
      <c r="E27" s="124" t="s">
        <v>408</v>
      </c>
      <c r="F27" s="108" t="s">
        <v>351</v>
      </c>
      <c r="G27" s="100" t="s">
        <v>409</v>
      </c>
      <c r="H27" s="108" t="s">
        <v>410</v>
      </c>
      <c r="I27" s="108" t="s">
        <v>354</v>
      </c>
      <c r="J27" s="124" t="s">
        <v>411</v>
      </c>
    </row>
    <row s="2" customFormat="1" ht="13.5" x14ac:dyDescent="0.15" r="28" spans="1:10">
      <c r="A28" s="33"/>
      <c r="B28" s="33"/>
      <c r="C28" s="33" t="s">
        <v>349</v>
      </c>
      <c r="D28" s="123" t="s">
        <v>358</v>
      </c>
      <c r="E28" s="124" t="s">
        <v>412</v>
      </c>
      <c r="F28" s="108" t="s">
        <v>360</v>
      </c>
      <c r="G28" s="100" t="s">
        <v>361</v>
      </c>
      <c r="H28" s="108" t="s">
        <v>362</v>
      </c>
      <c r="I28" s="108" t="s">
        <v>354</v>
      </c>
      <c r="J28" s="124" t="s">
        <v>413</v>
      </c>
    </row>
    <row s="2" customFormat="1" ht="13.5" x14ac:dyDescent="0.15" r="29" spans="1:10">
      <c r="A29" s="33"/>
      <c r="B29" s="33"/>
      <c r="C29" s="33" t="s">
        <v>349</v>
      </c>
      <c r="D29" s="123" t="s">
        <v>367</v>
      </c>
      <c r="E29" s="124" t="s">
        <v>414</v>
      </c>
      <c r="F29" s="108" t="s">
        <v>351</v>
      </c>
      <c r="G29" s="100" t="s">
        <v>352</v>
      </c>
      <c r="H29" s="108" t="s">
        <v>369</v>
      </c>
      <c r="I29" s="108" t="s">
        <v>354</v>
      </c>
      <c r="J29" s="124" t="s">
        <v>415</v>
      </c>
    </row>
    <row s="2" customFormat="1" ht="13.5" x14ac:dyDescent="0.15" r="30" spans="1:10">
      <c r="A30" s="33"/>
      <c r="B30" s="33"/>
      <c r="C30" s="33" t="s">
        <v>371</v>
      </c>
      <c r="D30" s="123" t="s">
        <v>372</v>
      </c>
      <c r="E30" s="124" t="s">
        <v>416</v>
      </c>
      <c r="F30" s="108" t="s">
        <v>351</v>
      </c>
      <c r="G30" s="100" t="s">
        <v>417</v>
      </c>
      <c r="H30" s="108"/>
      <c r="I30" s="108" t="s">
        <v>375</v>
      </c>
      <c r="J30" s="124" t="s">
        <v>418</v>
      </c>
    </row>
    <row s="2" customFormat="1" ht="13.5" x14ac:dyDescent="0.15" r="31" spans="1:10">
      <c r="A31" s="33"/>
      <c r="B31" s="33"/>
      <c r="C31" s="33" t="s">
        <v>377</v>
      </c>
      <c r="D31" s="123" t="s">
        <v>378</v>
      </c>
      <c r="E31" s="124" t="s">
        <v>398</v>
      </c>
      <c r="F31" s="108" t="s">
        <v>360</v>
      </c>
      <c r="G31" s="100" t="s">
        <v>361</v>
      </c>
      <c r="H31" s="108" t="s">
        <v>362</v>
      </c>
      <c r="I31" s="108" t="s">
        <v>354</v>
      </c>
      <c r="J31" s="124" t="s">
        <v>399</v>
      </c>
    </row>
    <row s="2" customFormat="1" ht="292.5" x14ac:dyDescent="0.15" r="32" spans="1:10">
      <c r="A32" s="122" t="s">
        <v>277</v>
      </c>
      <c r="B32" s="33" t="s">
        <v>419</v>
      </c>
      <c r="C32" s="33"/>
      <c r="D32" s="33"/>
      <c r="E32" s="33"/>
      <c r="F32" s="33"/>
      <c r="G32" s="33"/>
      <c r="H32" s="33"/>
      <c r="I32" s="33"/>
      <c r="J32" s="33"/>
    </row>
    <row s="2" customFormat="1" ht="13.5" x14ac:dyDescent="0.15" r="33" spans="1:10">
      <c r="A33" s="33"/>
      <c r="B33" s="33"/>
      <c r="C33" s="33" t="s">
        <v>349</v>
      </c>
      <c r="D33" s="123" t="s">
        <v>350</v>
      </c>
      <c r="E33" s="124" t="s">
        <v>420</v>
      </c>
      <c r="F33" s="108" t="s">
        <v>351</v>
      </c>
      <c r="G33" s="100" t="s">
        <v>188</v>
      </c>
      <c r="H33" s="108" t="s">
        <v>403</v>
      </c>
      <c r="I33" s="108" t="s">
        <v>354</v>
      </c>
      <c r="J33" s="124" t="s">
        <v>421</v>
      </c>
    </row>
    <row s="2" customFormat="1" ht="13.5" x14ac:dyDescent="0.15" r="34" spans="1:10">
      <c r="A34" s="33"/>
      <c r="B34" s="33"/>
      <c r="C34" s="33" t="s">
        <v>349</v>
      </c>
      <c r="D34" s="123" t="s">
        <v>358</v>
      </c>
      <c r="E34" s="124" t="s">
        <v>422</v>
      </c>
      <c r="F34" s="108" t="s">
        <v>351</v>
      </c>
      <c r="G34" s="100" t="s">
        <v>389</v>
      </c>
      <c r="H34" s="108" t="s">
        <v>362</v>
      </c>
      <c r="I34" s="108" t="s">
        <v>354</v>
      </c>
      <c r="J34" s="124" t="s">
        <v>423</v>
      </c>
    </row>
    <row s="2" customFormat="1" ht="13.5" x14ac:dyDescent="0.15" r="35" spans="1:10">
      <c r="A35" s="33"/>
      <c r="B35" s="33"/>
      <c r="C35" s="33" t="s">
        <v>349</v>
      </c>
      <c r="D35" s="123" t="s">
        <v>358</v>
      </c>
      <c r="E35" s="124" t="s">
        <v>424</v>
      </c>
      <c r="F35" s="108" t="s">
        <v>351</v>
      </c>
      <c r="G35" s="100" t="s">
        <v>389</v>
      </c>
      <c r="H35" s="108" t="s">
        <v>362</v>
      </c>
      <c r="I35" s="108" t="s">
        <v>354</v>
      </c>
      <c r="J35" s="124" t="s">
        <v>425</v>
      </c>
    </row>
    <row s="2" customFormat="1" ht="13.5" x14ac:dyDescent="0.15" r="36" spans="1:10">
      <c r="A36" s="33"/>
      <c r="B36" s="33"/>
      <c r="C36" s="33" t="s">
        <v>349</v>
      </c>
      <c r="D36" s="123" t="s">
        <v>367</v>
      </c>
      <c r="E36" s="124" t="s">
        <v>426</v>
      </c>
      <c r="F36" s="108" t="s">
        <v>351</v>
      </c>
      <c r="G36" s="100" t="s">
        <v>352</v>
      </c>
      <c r="H36" s="108" t="s">
        <v>369</v>
      </c>
      <c r="I36" s="108" t="s">
        <v>354</v>
      </c>
      <c r="J36" s="124" t="s">
        <v>415</v>
      </c>
    </row>
    <row s="2" customFormat="1" ht="13.5" x14ac:dyDescent="0.15" r="37" spans="1:10">
      <c r="A37" s="33"/>
      <c r="B37" s="33"/>
      <c r="C37" s="33" t="s">
        <v>349</v>
      </c>
      <c r="D37" s="123" t="s">
        <v>367</v>
      </c>
      <c r="E37" s="124" t="s">
        <v>427</v>
      </c>
      <c r="F37" s="108" t="s">
        <v>360</v>
      </c>
      <c r="G37" s="100" t="s">
        <v>361</v>
      </c>
      <c r="H37" s="108" t="s">
        <v>362</v>
      </c>
      <c r="I37" s="108" t="s">
        <v>354</v>
      </c>
      <c r="J37" s="124" t="s">
        <v>428</v>
      </c>
    </row>
    <row s="2" customFormat="1" ht="13.5" x14ac:dyDescent="0.15" r="38" spans="1:10">
      <c r="A38" s="33"/>
      <c r="B38" s="33"/>
      <c r="C38" s="33" t="s">
        <v>371</v>
      </c>
      <c r="D38" s="123" t="s">
        <v>372</v>
      </c>
      <c r="E38" s="124" t="s">
        <v>429</v>
      </c>
      <c r="F38" s="108" t="s">
        <v>351</v>
      </c>
      <c r="G38" s="100" t="s">
        <v>430</v>
      </c>
      <c r="H38" s="108"/>
      <c r="I38" s="108" t="s">
        <v>375</v>
      </c>
      <c r="J38" s="124" t="s">
        <v>431</v>
      </c>
    </row>
    <row s="2" customFormat="1" ht="13.5" x14ac:dyDescent="0.15" r="39" spans="1:10">
      <c r="A39" s="33"/>
      <c r="B39" s="33"/>
      <c r="C39" s="33" t="s">
        <v>377</v>
      </c>
      <c r="D39" s="123" t="s">
        <v>378</v>
      </c>
      <c r="E39" s="124" t="s">
        <v>432</v>
      </c>
      <c r="F39" s="108" t="s">
        <v>360</v>
      </c>
      <c r="G39" s="100" t="s">
        <v>380</v>
      </c>
      <c r="H39" s="108" t="s">
        <v>362</v>
      </c>
      <c r="I39" s="108" t="s">
        <v>354</v>
      </c>
      <c r="J39" s="124" t="s">
        <v>399</v>
      </c>
    </row>
    <row s="2" customFormat="1" ht="202.5" x14ac:dyDescent="0.15" r="40" spans="1:10">
      <c r="A40" s="122" t="s">
        <v>280</v>
      </c>
      <c r="B40" s="33" t="s">
        <v>433</v>
      </c>
      <c r="C40" s="33"/>
      <c r="D40" s="33"/>
      <c r="E40" s="33"/>
      <c r="F40" s="33"/>
      <c r="G40" s="33"/>
      <c r="H40" s="33"/>
      <c r="I40" s="33"/>
      <c r="J40" s="33"/>
    </row>
    <row s="2" customFormat="1" ht="13.5" x14ac:dyDescent="0.15" r="41" spans="1:10">
      <c r="A41" s="33"/>
      <c r="B41" s="33"/>
      <c r="C41" s="33" t="s">
        <v>349</v>
      </c>
      <c r="D41" s="123" t="s">
        <v>350</v>
      </c>
      <c r="E41" s="124" t="s">
        <v>434</v>
      </c>
      <c r="F41" s="108" t="s">
        <v>351</v>
      </c>
      <c r="G41" s="100" t="s">
        <v>187</v>
      </c>
      <c r="H41" s="108" t="s">
        <v>403</v>
      </c>
      <c r="I41" s="108" t="s">
        <v>354</v>
      </c>
      <c r="J41" s="124" t="s">
        <v>435</v>
      </c>
    </row>
    <row s="2" customFormat="1" ht="13.5" x14ac:dyDescent="0.15" r="42" spans="1:10">
      <c r="A42" s="33"/>
      <c r="B42" s="33"/>
      <c r="C42" s="33" t="s">
        <v>349</v>
      </c>
      <c r="D42" s="123" t="s">
        <v>350</v>
      </c>
      <c r="E42" s="124" t="s">
        <v>436</v>
      </c>
      <c r="F42" s="108" t="s">
        <v>351</v>
      </c>
      <c r="G42" s="100" t="s">
        <v>190</v>
      </c>
      <c r="H42" s="108" t="s">
        <v>353</v>
      </c>
      <c r="I42" s="108" t="s">
        <v>354</v>
      </c>
      <c r="J42" s="124" t="s">
        <v>437</v>
      </c>
    </row>
    <row s="2" customFormat="1" ht="13.5" x14ac:dyDescent="0.15" r="43" spans="1:10">
      <c r="A43" s="33"/>
      <c r="B43" s="33"/>
      <c r="C43" s="33" t="s">
        <v>349</v>
      </c>
      <c r="D43" s="123" t="s">
        <v>358</v>
      </c>
      <c r="E43" s="124" t="s">
        <v>438</v>
      </c>
      <c r="F43" s="108" t="s">
        <v>351</v>
      </c>
      <c r="G43" s="100" t="s">
        <v>389</v>
      </c>
      <c r="H43" s="108" t="s">
        <v>362</v>
      </c>
      <c r="I43" s="108" t="s">
        <v>354</v>
      </c>
      <c r="J43" s="124" t="s">
        <v>439</v>
      </c>
    </row>
    <row s="2" customFormat="1" ht="22.5" x14ac:dyDescent="0.15" r="44" spans="1:10">
      <c r="A44" s="33"/>
      <c r="B44" s="33"/>
      <c r="C44" s="33" t="s">
        <v>349</v>
      </c>
      <c r="D44" s="123" t="s">
        <v>367</v>
      </c>
      <c r="E44" s="124" t="s">
        <v>440</v>
      </c>
      <c r="F44" s="108" t="s">
        <v>360</v>
      </c>
      <c r="G44" s="100" t="s">
        <v>361</v>
      </c>
      <c r="H44" s="108" t="s">
        <v>362</v>
      </c>
      <c r="I44" s="108" t="s">
        <v>354</v>
      </c>
      <c r="J44" s="124" t="s">
        <v>441</v>
      </c>
    </row>
    <row s="2" customFormat="1" ht="13.5" x14ac:dyDescent="0.15" r="45" spans="1:10">
      <c r="A45" s="33"/>
      <c r="B45" s="33"/>
      <c r="C45" s="33" t="s">
        <v>349</v>
      </c>
      <c r="D45" s="123" t="s">
        <v>367</v>
      </c>
      <c r="E45" s="124" t="s">
        <v>414</v>
      </c>
      <c r="F45" s="108" t="s">
        <v>351</v>
      </c>
      <c r="G45" s="100" t="s">
        <v>352</v>
      </c>
      <c r="H45" s="108" t="s">
        <v>369</v>
      </c>
      <c r="I45" s="108" t="s">
        <v>354</v>
      </c>
      <c r="J45" s="124" t="s">
        <v>415</v>
      </c>
    </row>
    <row s="2" customFormat="1" ht="13.5" x14ac:dyDescent="0.15" r="46" spans="1:10">
      <c r="A46" s="33"/>
      <c r="B46" s="33"/>
      <c r="C46" s="33" t="s">
        <v>371</v>
      </c>
      <c r="D46" s="123" t="s">
        <v>372</v>
      </c>
      <c r="E46" s="124" t="s">
        <v>442</v>
      </c>
      <c r="F46" s="108" t="s">
        <v>351</v>
      </c>
      <c r="G46" s="100" t="s">
        <v>443</v>
      </c>
      <c r="H46" s="108"/>
      <c r="I46" s="108" t="s">
        <v>375</v>
      </c>
      <c r="J46" s="124" t="s">
        <v>444</v>
      </c>
    </row>
    <row s="2" customFormat="1" ht="13.5" x14ac:dyDescent="0.15" r="47" spans="1:10">
      <c r="A47" s="33"/>
      <c r="B47" s="33"/>
      <c r="C47" s="33" t="s">
        <v>377</v>
      </c>
      <c r="D47" s="123" t="s">
        <v>378</v>
      </c>
      <c r="E47" s="124" t="s">
        <v>445</v>
      </c>
      <c r="F47" s="108" t="s">
        <v>360</v>
      </c>
      <c r="G47" s="100" t="s">
        <v>380</v>
      </c>
      <c r="H47" s="108" t="s">
        <v>362</v>
      </c>
      <c r="I47" s="108" t="s">
        <v>354</v>
      </c>
      <c r="J47" s="124" t="s">
        <v>399</v>
      </c>
    </row>
    <row s="2" customFormat="1" ht="146.25" x14ac:dyDescent="0.15" r="48" spans="1:10">
      <c r="A48" s="122" t="s">
        <v>282</v>
      </c>
      <c r="B48" s="33" t="s">
        <v>446</v>
      </c>
      <c r="C48" s="33"/>
      <c r="D48" s="33"/>
      <c r="E48" s="33"/>
      <c r="F48" s="33"/>
      <c r="G48" s="33"/>
      <c r="H48" s="33"/>
      <c r="I48" s="33"/>
      <c r="J48" s="33"/>
    </row>
    <row s="2" customFormat="1" ht="13.5" x14ac:dyDescent="0.15" r="49" spans="1:10">
      <c r="A49" s="33"/>
      <c r="B49" s="33"/>
      <c r="C49" s="33" t="s">
        <v>349</v>
      </c>
      <c r="D49" s="123" t="s">
        <v>350</v>
      </c>
      <c r="E49" s="124" t="s">
        <v>447</v>
      </c>
      <c r="F49" s="108" t="s">
        <v>360</v>
      </c>
      <c r="G49" s="100" t="s">
        <v>448</v>
      </c>
      <c r="H49" s="108" t="s">
        <v>403</v>
      </c>
      <c r="I49" s="108" t="s">
        <v>354</v>
      </c>
      <c r="J49" s="124" t="s">
        <v>449</v>
      </c>
    </row>
    <row s="2" customFormat="1" ht="13.5" x14ac:dyDescent="0.15" r="50" spans="1:10">
      <c r="A50" s="33"/>
      <c r="B50" s="33"/>
      <c r="C50" s="33" t="s">
        <v>349</v>
      </c>
      <c r="D50" s="123" t="s">
        <v>358</v>
      </c>
      <c r="E50" s="124" t="s">
        <v>422</v>
      </c>
      <c r="F50" s="108" t="s">
        <v>360</v>
      </c>
      <c r="G50" s="100" t="s">
        <v>361</v>
      </c>
      <c r="H50" s="108" t="s">
        <v>362</v>
      </c>
      <c r="I50" s="108" t="s">
        <v>354</v>
      </c>
      <c r="J50" s="124" t="s">
        <v>450</v>
      </c>
    </row>
    <row s="2" customFormat="1" ht="13.5" x14ac:dyDescent="0.15" r="51" spans="1:10">
      <c r="A51" s="33"/>
      <c r="B51" s="33"/>
      <c r="C51" s="33" t="s">
        <v>349</v>
      </c>
      <c r="D51" s="123" t="s">
        <v>358</v>
      </c>
      <c r="E51" s="124" t="s">
        <v>424</v>
      </c>
      <c r="F51" s="108" t="s">
        <v>351</v>
      </c>
      <c r="G51" s="100" t="s">
        <v>389</v>
      </c>
      <c r="H51" s="108" t="s">
        <v>362</v>
      </c>
      <c r="I51" s="108" t="s">
        <v>354</v>
      </c>
      <c r="J51" s="124" t="s">
        <v>451</v>
      </c>
    </row>
    <row s="2" customFormat="1" ht="13.5" x14ac:dyDescent="0.15" r="52" spans="1:10">
      <c r="A52" s="33"/>
      <c r="B52" s="33"/>
      <c r="C52" s="33" t="s">
        <v>349</v>
      </c>
      <c r="D52" s="123" t="s">
        <v>367</v>
      </c>
      <c r="E52" s="124" t="s">
        <v>426</v>
      </c>
      <c r="F52" s="108" t="s">
        <v>351</v>
      </c>
      <c r="G52" s="100" t="s">
        <v>352</v>
      </c>
      <c r="H52" s="108" t="s">
        <v>369</v>
      </c>
      <c r="I52" s="108" t="s">
        <v>354</v>
      </c>
      <c r="J52" s="124" t="s">
        <v>452</v>
      </c>
    </row>
    <row s="2" customFormat="1" ht="13.5" x14ac:dyDescent="0.15" r="53" spans="1:10">
      <c r="A53" s="33"/>
      <c r="B53" s="33"/>
      <c r="C53" s="33" t="s">
        <v>349</v>
      </c>
      <c r="D53" s="123" t="s">
        <v>367</v>
      </c>
      <c r="E53" s="124" t="s">
        <v>427</v>
      </c>
      <c r="F53" s="108" t="s">
        <v>360</v>
      </c>
      <c r="G53" s="100" t="s">
        <v>361</v>
      </c>
      <c r="H53" s="108" t="s">
        <v>362</v>
      </c>
      <c r="I53" s="108" t="s">
        <v>354</v>
      </c>
      <c r="J53" s="124" t="s">
        <v>453</v>
      </c>
    </row>
    <row s="2" customFormat="1" ht="13.5" x14ac:dyDescent="0.15" r="54" spans="1:10">
      <c r="A54" s="33"/>
      <c r="B54" s="33"/>
      <c r="C54" s="33" t="s">
        <v>371</v>
      </c>
      <c r="D54" s="123" t="s">
        <v>372</v>
      </c>
      <c r="E54" s="124" t="s">
        <v>454</v>
      </c>
      <c r="F54" s="108" t="s">
        <v>351</v>
      </c>
      <c r="G54" s="100" t="s">
        <v>374</v>
      </c>
      <c r="H54" s="108"/>
      <c r="I54" s="108" t="s">
        <v>375</v>
      </c>
      <c r="J54" s="124" t="s">
        <v>455</v>
      </c>
    </row>
    <row s="2" customFormat="1" ht="13.5" x14ac:dyDescent="0.15" r="55" spans="1:10">
      <c r="A55" s="33"/>
      <c r="B55" s="33"/>
      <c r="C55" s="33" t="s">
        <v>377</v>
      </c>
      <c r="D55" s="123" t="s">
        <v>378</v>
      </c>
      <c r="E55" s="124" t="s">
        <v>432</v>
      </c>
      <c r="F55" s="108" t="s">
        <v>360</v>
      </c>
      <c r="G55" s="100" t="s">
        <v>380</v>
      </c>
      <c r="H55" s="108" t="s">
        <v>362</v>
      </c>
      <c r="I55" s="108" t="s">
        <v>354</v>
      </c>
      <c r="J55" s="124" t="s">
        <v>456</v>
      </c>
    </row>
    <row s="2" customFormat="1" ht="202.5" x14ac:dyDescent="0.15" r="56" spans="1:10">
      <c r="A56" s="122" t="s">
        <v>285</v>
      </c>
      <c r="B56" s="33" t="s">
        <v>457</v>
      </c>
      <c r="C56" s="33"/>
      <c r="D56" s="33"/>
      <c r="E56" s="33"/>
      <c r="F56" s="33"/>
      <c r="G56" s="33"/>
      <c r="H56" s="33"/>
      <c r="I56" s="33"/>
      <c r="J56" s="33"/>
    </row>
    <row s="2" customFormat="1" ht="13.5" x14ac:dyDescent="0.15" r="57" spans="1:10">
      <c r="A57" s="33"/>
      <c r="B57" s="33"/>
      <c r="C57" s="33" t="s">
        <v>349</v>
      </c>
      <c r="D57" s="123" t="s">
        <v>350</v>
      </c>
      <c r="E57" s="124" t="s">
        <v>458</v>
      </c>
      <c r="F57" s="108" t="s">
        <v>351</v>
      </c>
      <c r="G57" s="100" t="s">
        <v>190</v>
      </c>
      <c r="H57" s="108" t="s">
        <v>353</v>
      </c>
      <c r="I57" s="108" t="s">
        <v>354</v>
      </c>
      <c r="J57" s="124" t="s">
        <v>459</v>
      </c>
    </row>
    <row s="2" customFormat="1" ht="13.5" x14ac:dyDescent="0.15" r="58" spans="1:10">
      <c r="A58" s="33"/>
      <c r="B58" s="33"/>
      <c r="C58" s="33" t="s">
        <v>349</v>
      </c>
      <c r="D58" s="123" t="s">
        <v>350</v>
      </c>
      <c r="E58" s="124" t="s">
        <v>460</v>
      </c>
      <c r="F58" s="108" t="s">
        <v>351</v>
      </c>
      <c r="G58" s="100" t="s">
        <v>461</v>
      </c>
      <c r="H58" s="108" t="s">
        <v>462</v>
      </c>
      <c r="I58" s="108" t="s">
        <v>354</v>
      </c>
      <c r="J58" s="124" t="s">
        <v>463</v>
      </c>
    </row>
    <row s="2" customFormat="1" ht="13.5" x14ac:dyDescent="0.15" r="59" spans="1:10">
      <c r="A59" s="33"/>
      <c r="B59" s="33"/>
      <c r="C59" s="33" t="s">
        <v>349</v>
      </c>
      <c r="D59" s="123" t="s">
        <v>350</v>
      </c>
      <c r="E59" s="124" t="s">
        <v>464</v>
      </c>
      <c r="F59" s="108" t="s">
        <v>351</v>
      </c>
      <c r="G59" s="100" t="s">
        <v>465</v>
      </c>
      <c r="H59" s="108" t="s">
        <v>466</v>
      </c>
      <c r="I59" s="108" t="s">
        <v>354</v>
      </c>
      <c r="J59" s="124" t="s">
        <v>467</v>
      </c>
    </row>
    <row s="2" customFormat="1" ht="13.5" x14ac:dyDescent="0.15" r="60" spans="1:10">
      <c r="A60" s="33"/>
      <c r="B60" s="33"/>
      <c r="C60" s="33" t="s">
        <v>349</v>
      </c>
      <c r="D60" s="123" t="s">
        <v>358</v>
      </c>
      <c r="E60" s="124" t="s">
        <v>468</v>
      </c>
      <c r="F60" s="108" t="s">
        <v>360</v>
      </c>
      <c r="G60" s="100" t="s">
        <v>361</v>
      </c>
      <c r="H60" s="108" t="s">
        <v>362</v>
      </c>
      <c r="I60" s="108" t="s">
        <v>354</v>
      </c>
      <c r="J60" s="124" t="s">
        <v>469</v>
      </c>
    </row>
    <row s="2" customFormat="1" ht="13.5" x14ac:dyDescent="0.15" r="61" spans="1:10">
      <c r="A61" s="33"/>
      <c r="B61" s="33"/>
      <c r="C61" s="33" t="s">
        <v>349</v>
      </c>
      <c r="D61" s="123" t="s">
        <v>367</v>
      </c>
      <c r="E61" s="124" t="s">
        <v>414</v>
      </c>
      <c r="F61" s="108" t="s">
        <v>351</v>
      </c>
      <c r="G61" s="100" t="s">
        <v>352</v>
      </c>
      <c r="H61" s="108" t="s">
        <v>369</v>
      </c>
      <c r="I61" s="108" t="s">
        <v>354</v>
      </c>
      <c r="J61" s="124" t="s">
        <v>415</v>
      </c>
    </row>
    <row s="2" customFormat="1" ht="33.75" x14ac:dyDescent="0.15" r="62" spans="1:10">
      <c r="A62" s="33"/>
      <c r="B62" s="33"/>
      <c r="C62" s="33" t="s">
        <v>371</v>
      </c>
      <c r="D62" s="123" t="s">
        <v>372</v>
      </c>
      <c r="E62" s="124" t="s">
        <v>470</v>
      </c>
      <c r="F62" s="108" t="s">
        <v>351</v>
      </c>
      <c r="G62" s="100" t="s">
        <v>471</v>
      </c>
      <c r="H62" s="108"/>
      <c r="I62" s="108" t="s">
        <v>375</v>
      </c>
      <c r="J62" s="124" t="s">
        <v>472</v>
      </c>
    </row>
    <row s="2" customFormat="1" ht="13.5" x14ac:dyDescent="0.15" r="63" spans="1:10">
      <c r="A63" s="33"/>
      <c r="B63" s="33"/>
      <c r="C63" s="33" t="s">
        <v>377</v>
      </c>
      <c r="D63" s="123" t="s">
        <v>378</v>
      </c>
      <c r="E63" s="124" t="s">
        <v>398</v>
      </c>
      <c r="F63" s="108" t="s">
        <v>360</v>
      </c>
      <c r="G63" s="100" t="s">
        <v>361</v>
      </c>
      <c r="H63" s="108" t="s">
        <v>362</v>
      </c>
      <c r="I63" s="108" t="s">
        <v>354</v>
      </c>
      <c r="J63" s="124" t="s">
        <v>399</v>
      </c>
    </row>
    <row s="2" customFormat="1" ht="303.75" x14ac:dyDescent="0.15" r="64" spans="1:10">
      <c r="A64" s="122" t="s">
        <v>287</v>
      </c>
      <c r="B64" s="33" t="s">
        <v>473</v>
      </c>
      <c r="C64" s="33"/>
      <c r="D64" s="33"/>
      <c r="E64" s="33"/>
      <c r="F64" s="33"/>
      <c r="G64" s="33"/>
      <c r="H64" s="33"/>
      <c r="I64" s="33"/>
      <c r="J64" s="33"/>
    </row>
    <row s="2" customFormat="1" ht="13.5" x14ac:dyDescent="0.15" r="65" spans="1:10">
      <c r="A65" s="33"/>
      <c r="B65" s="33"/>
      <c r="C65" s="33" t="s">
        <v>349</v>
      </c>
      <c r="D65" s="123" t="s">
        <v>350</v>
      </c>
      <c r="E65" s="124" t="s">
        <v>474</v>
      </c>
      <c r="F65" s="108" t="s">
        <v>351</v>
      </c>
      <c r="G65" s="100" t="s">
        <v>190</v>
      </c>
      <c r="H65" s="108" t="s">
        <v>475</v>
      </c>
      <c r="I65" s="108" t="s">
        <v>354</v>
      </c>
      <c r="J65" s="124" t="s">
        <v>476</v>
      </c>
    </row>
    <row s="2" customFormat="1" ht="13.5" x14ac:dyDescent="0.15" r="66" spans="1:10">
      <c r="A66" s="33"/>
      <c r="B66" s="33"/>
      <c r="C66" s="33" t="s">
        <v>349</v>
      </c>
      <c r="D66" s="123" t="s">
        <v>350</v>
      </c>
      <c r="E66" s="124" t="s">
        <v>477</v>
      </c>
      <c r="F66" s="108" t="s">
        <v>360</v>
      </c>
      <c r="G66" s="100" t="s">
        <v>478</v>
      </c>
      <c r="H66" s="108" t="s">
        <v>466</v>
      </c>
      <c r="I66" s="108" t="s">
        <v>354</v>
      </c>
      <c r="J66" s="124" t="s">
        <v>479</v>
      </c>
    </row>
    <row s="2" customFormat="1" ht="13.5" x14ac:dyDescent="0.15" r="67" spans="1:10">
      <c r="A67" s="33"/>
      <c r="B67" s="33"/>
      <c r="C67" s="33" t="s">
        <v>349</v>
      </c>
      <c r="D67" s="123" t="s">
        <v>350</v>
      </c>
      <c r="E67" s="124" t="s">
        <v>480</v>
      </c>
      <c r="F67" s="108" t="s">
        <v>481</v>
      </c>
      <c r="G67" s="100" t="s">
        <v>482</v>
      </c>
      <c r="H67" s="108" t="s">
        <v>483</v>
      </c>
      <c r="I67" s="108" t="s">
        <v>354</v>
      </c>
      <c r="J67" s="124" t="s">
        <v>484</v>
      </c>
    </row>
    <row s="2" customFormat="1" ht="22.5" x14ac:dyDescent="0.15" r="68" spans="1:10">
      <c r="A68" s="33"/>
      <c r="B68" s="33"/>
      <c r="C68" s="33" t="s">
        <v>349</v>
      </c>
      <c r="D68" s="123" t="s">
        <v>358</v>
      </c>
      <c r="E68" s="124" t="s">
        <v>485</v>
      </c>
      <c r="F68" s="108" t="s">
        <v>360</v>
      </c>
      <c r="G68" s="100" t="s">
        <v>380</v>
      </c>
      <c r="H68" s="108" t="s">
        <v>362</v>
      </c>
      <c r="I68" s="108" t="s">
        <v>354</v>
      </c>
      <c r="J68" s="124" t="s">
        <v>486</v>
      </c>
    </row>
    <row s="2" customFormat="1" ht="13.5" x14ac:dyDescent="0.15" r="69" spans="1:10">
      <c r="A69" s="33"/>
      <c r="B69" s="33"/>
      <c r="C69" s="33" t="s">
        <v>349</v>
      </c>
      <c r="D69" s="123" t="s">
        <v>367</v>
      </c>
      <c r="E69" s="124" t="s">
        <v>487</v>
      </c>
      <c r="F69" s="108" t="s">
        <v>351</v>
      </c>
      <c r="G69" s="100" t="s">
        <v>352</v>
      </c>
      <c r="H69" s="108" t="s">
        <v>369</v>
      </c>
      <c r="I69" s="108" t="s">
        <v>354</v>
      </c>
      <c r="J69" s="124" t="s">
        <v>488</v>
      </c>
    </row>
    <row s="2" customFormat="1" ht="56.25" x14ac:dyDescent="0.15" r="70" spans="1:10">
      <c r="A70" s="33"/>
      <c r="B70" s="33"/>
      <c r="C70" s="33" t="s">
        <v>371</v>
      </c>
      <c r="D70" s="123" t="s">
        <v>372</v>
      </c>
      <c r="E70" s="124" t="s">
        <v>489</v>
      </c>
      <c r="F70" s="108" t="s">
        <v>351</v>
      </c>
      <c r="G70" s="100" t="s">
        <v>443</v>
      </c>
      <c r="H70" s="108"/>
      <c r="I70" s="108" t="s">
        <v>375</v>
      </c>
      <c r="J70" s="124" t="s">
        <v>490</v>
      </c>
    </row>
    <row s="2" customFormat="1" ht="33.75" x14ac:dyDescent="0.15" r="71" spans="1:10">
      <c r="A71" s="33"/>
      <c r="B71" s="33"/>
      <c r="C71" s="33" t="s">
        <v>377</v>
      </c>
      <c r="D71" s="123" t="s">
        <v>378</v>
      </c>
      <c r="E71" s="124" t="s">
        <v>491</v>
      </c>
      <c r="F71" s="108" t="s">
        <v>360</v>
      </c>
      <c r="G71" s="100" t="s">
        <v>380</v>
      </c>
      <c r="H71" s="108" t="s">
        <v>362</v>
      </c>
      <c r="I71" s="108" t="s">
        <v>354</v>
      </c>
      <c r="J71" s="124" t="s">
        <v>492</v>
      </c>
    </row>
    <row s="2" customFormat="1" ht="371.25" x14ac:dyDescent="0.15" r="72" spans="1:10">
      <c r="A72" s="122" t="s">
        <v>290</v>
      </c>
      <c r="B72" s="33" t="s">
        <v>493</v>
      </c>
      <c r="C72" s="33"/>
      <c r="D72" s="33"/>
      <c r="E72" s="33"/>
      <c r="F72" s="33"/>
      <c r="G72" s="33"/>
      <c r="H72" s="33"/>
      <c r="I72" s="33"/>
      <c r="J72" s="33"/>
    </row>
    <row s="2" customFormat="1" ht="13.5" x14ac:dyDescent="0.15" r="73" spans="1:10">
      <c r="A73" s="33"/>
      <c r="B73" s="33"/>
      <c r="C73" s="33" t="s">
        <v>349</v>
      </c>
      <c r="D73" s="123" t="s">
        <v>350</v>
      </c>
      <c r="E73" s="124" t="s">
        <v>494</v>
      </c>
      <c r="F73" s="108" t="s">
        <v>351</v>
      </c>
      <c r="G73" s="100" t="s">
        <v>386</v>
      </c>
      <c r="H73" s="108" t="s">
        <v>403</v>
      </c>
      <c r="I73" s="108" t="s">
        <v>354</v>
      </c>
      <c r="J73" s="124" t="s">
        <v>495</v>
      </c>
    </row>
    <row s="2" customFormat="1" ht="13.5" x14ac:dyDescent="0.15" r="74" spans="1:10">
      <c r="A74" s="33"/>
      <c r="B74" s="33"/>
      <c r="C74" s="33" t="s">
        <v>349</v>
      </c>
      <c r="D74" s="123" t="s">
        <v>350</v>
      </c>
      <c r="E74" s="124" t="s">
        <v>496</v>
      </c>
      <c r="F74" s="108" t="s">
        <v>351</v>
      </c>
      <c r="G74" s="100" t="s">
        <v>497</v>
      </c>
      <c r="H74" s="108" t="s">
        <v>403</v>
      </c>
      <c r="I74" s="108" t="s">
        <v>354</v>
      </c>
      <c r="J74" s="124" t="s">
        <v>498</v>
      </c>
    </row>
    <row s="2" customFormat="1" ht="13.5" x14ac:dyDescent="0.15" r="75" spans="1:10">
      <c r="A75" s="33"/>
      <c r="B75" s="33"/>
      <c r="C75" s="33" t="s">
        <v>349</v>
      </c>
      <c r="D75" s="123" t="s">
        <v>350</v>
      </c>
      <c r="E75" s="124" t="s">
        <v>499</v>
      </c>
      <c r="F75" s="108" t="s">
        <v>351</v>
      </c>
      <c r="G75" s="100" t="s">
        <v>190</v>
      </c>
      <c r="H75" s="108" t="s">
        <v>403</v>
      </c>
      <c r="I75" s="108" t="s">
        <v>354</v>
      </c>
      <c r="J75" s="124" t="s">
        <v>500</v>
      </c>
    </row>
    <row s="2" customFormat="1" ht="13.5" x14ac:dyDescent="0.15" r="76" spans="1:10">
      <c r="A76" s="33"/>
      <c r="B76" s="33"/>
      <c r="C76" s="33" t="s">
        <v>349</v>
      </c>
      <c r="D76" s="123" t="s">
        <v>358</v>
      </c>
      <c r="E76" s="124" t="s">
        <v>501</v>
      </c>
      <c r="F76" s="108" t="s">
        <v>351</v>
      </c>
      <c r="G76" s="100" t="s">
        <v>389</v>
      </c>
      <c r="H76" s="108" t="s">
        <v>362</v>
      </c>
      <c r="I76" s="108" t="s">
        <v>354</v>
      </c>
      <c r="J76" s="124" t="s">
        <v>439</v>
      </c>
    </row>
    <row s="2" customFormat="1" ht="13.5" x14ac:dyDescent="0.15" r="77" spans="1:10">
      <c r="A77" s="33"/>
      <c r="B77" s="33"/>
      <c r="C77" s="33" t="s">
        <v>349</v>
      </c>
      <c r="D77" s="123" t="s">
        <v>367</v>
      </c>
      <c r="E77" s="124" t="s">
        <v>414</v>
      </c>
      <c r="F77" s="108" t="s">
        <v>351</v>
      </c>
      <c r="G77" s="100" t="s">
        <v>352</v>
      </c>
      <c r="H77" s="108" t="s">
        <v>369</v>
      </c>
      <c r="I77" s="108" t="s">
        <v>354</v>
      </c>
      <c r="J77" s="124" t="s">
        <v>415</v>
      </c>
    </row>
    <row s="2" customFormat="1" ht="13.5" x14ac:dyDescent="0.15" r="78" spans="1:10">
      <c r="A78" s="33"/>
      <c r="B78" s="33"/>
      <c r="C78" s="33" t="s">
        <v>371</v>
      </c>
      <c r="D78" s="123" t="s">
        <v>372</v>
      </c>
      <c r="E78" s="124" t="s">
        <v>502</v>
      </c>
      <c r="F78" s="108" t="s">
        <v>351</v>
      </c>
      <c r="G78" s="100" t="s">
        <v>394</v>
      </c>
      <c r="H78" s="108"/>
      <c r="I78" s="108" t="s">
        <v>375</v>
      </c>
      <c r="J78" s="124" t="s">
        <v>503</v>
      </c>
    </row>
    <row s="2" customFormat="1" ht="13.5" x14ac:dyDescent="0.15" r="79" spans="1:10">
      <c r="A79" s="33"/>
      <c r="B79" s="33"/>
      <c r="C79" s="33" t="s">
        <v>377</v>
      </c>
      <c r="D79" s="123" t="s">
        <v>378</v>
      </c>
      <c r="E79" s="124" t="s">
        <v>445</v>
      </c>
      <c r="F79" s="108" t="s">
        <v>360</v>
      </c>
      <c r="G79" s="100" t="s">
        <v>380</v>
      </c>
      <c r="H79" s="108" t="s">
        <v>362</v>
      </c>
      <c r="I79" s="108" t="s">
        <v>354</v>
      </c>
      <c r="J79" s="124" t="s">
        <v>399</v>
      </c>
    </row>
    <row s="2" customFormat="1" ht="225.0" x14ac:dyDescent="0.15" r="80" spans="1:10">
      <c r="A80" s="122" t="s">
        <v>504</v>
      </c>
      <c r="B80" s="33" t="s">
        <v>505</v>
      </c>
      <c r="C80" s="33"/>
      <c r="D80" s="33"/>
      <c r="E80" s="33"/>
      <c r="F80" s="33"/>
      <c r="G80" s="33"/>
      <c r="H80" s="33"/>
      <c r="I80" s="33"/>
      <c r="J80" s="33"/>
    </row>
    <row s="2" customFormat="1" ht="22.5" x14ac:dyDescent="0.15" r="81" spans="1:10">
      <c r="A81" s="33"/>
      <c r="B81" s="33"/>
      <c r="C81" s="33" t="s">
        <v>349</v>
      </c>
      <c r="D81" s="123" t="s">
        <v>350</v>
      </c>
      <c r="E81" s="124" t="s">
        <v>506</v>
      </c>
      <c r="F81" s="108" t="s">
        <v>351</v>
      </c>
      <c r="G81" s="100" t="s">
        <v>507</v>
      </c>
      <c r="H81" s="108" t="s">
        <v>508</v>
      </c>
      <c r="I81" s="108" t="s">
        <v>354</v>
      </c>
      <c r="J81" s="124" t="s">
        <v>509</v>
      </c>
    </row>
    <row s="2" customFormat="1" ht="22.5" x14ac:dyDescent="0.15" r="82" spans="1:10">
      <c r="A82" s="33"/>
      <c r="B82" s="33"/>
      <c r="C82" s="33" t="s">
        <v>349</v>
      </c>
      <c r="D82" s="123" t="s">
        <v>350</v>
      </c>
      <c r="E82" s="124" t="s">
        <v>510</v>
      </c>
      <c r="F82" s="108" t="s">
        <v>351</v>
      </c>
      <c r="G82" s="100" t="s">
        <v>511</v>
      </c>
      <c r="H82" s="108" t="s">
        <v>512</v>
      </c>
      <c r="I82" s="108" t="s">
        <v>354</v>
      </c>
      <c r="J82" s="124" t="s">
        <v>509</v>
      </c>
    </row>
    <row s="2" customFormat="1" ht="33.75" x14ac:dyDescent="0.15" r="83" spans="1:10">
      <c r="A83" s="33"/>
      <c r="B83" s="33"/>
      <c r="C83" s="33" t="s">
        <v>349</v>
      </c>
      <c r="D83" s="123" t="s">
        <v>358</v>
      </c>
      <c r="E83" s="124" t="s">
        <v>513</v>
      </c>
      <c r="F83" s="108" t="s">
        <v>351</v>
      </c>
      <c r="G83" s="100" t="s">
        <v>389</v>
      </c>
      <c r="H83" s="108" t="s">
        <v>362</v>
      </c>
      <c r="I83" s="108" t="s">
        <v>354</v>
      </c>
      <c r="J83" s="124" t="s">
        <v>514</v>
      </c>
    </row>
    <row s="2" customFormat="1" ht="22.5" x14ac:dyDescent="0.15" r="84" spans="1:10">
      <c r="A84" s="33"/>
      <c r="B84" s="33"/>
      <c r="C84" s="33" t="s">
        <v>349</v>
      </c>
      <c r="D84" s="123" t="s">
        <v>367</v>
      </c>
      <c r="E84" s="124" t="s">
        <v>515</v>
      </c>
      <c r="F84" s="108" t="s">
        <v>481</v>
      </c>
      <c r="G84" s="100" t="s">
        <v>361</v>
      </c>
      <c r="H84" s="108" t="s">
        <v>362</v>
      </c>
      <c r="I84" s="108" t="s">
        <v>354</v>
      </c>
      <c r="J84" s="124" t="s">
        <v>516</v>
      </c>
    </row>
    <row s="2" customFormat="1" ht="13.5" x14ac:dyDescent="0.15" r="85" spans="1:10">
      <c r="A85" s="33"/>
      <c r="B85" s="33"/>
      <c r="C85" s="33" t="s">
        <v>349</v>
      </c>
      <c r="D85" s="123" t="s">
        <v>367</v>
      </c>
      <c r="E85" s="124" t="s">
        <v>517</v>
      </c>
      <c r="F85" s="108" t="s">
        <v>481</v>
      </c>
      <c r="G85" s="100" t="s">
        <v>518</v>
      </c>
      <c r="H85" s="108" t="s">
        <v>519</v>
      </c>
      <c r="I85" s="108" t="s">
        <v>354</v>
      </c>
      <c r="J85" s="124" t="s">
        <v>520</v>
      </c>
    </row>
    <row s="2" customFormat="1" ht="33.75" x14ac:dyDescent="0.15" r="86" spans="1:10">
      <c r="A86" s="33"/>
      <c r="B86" s="33"/>
      <c r="C86" s="33" t="s">
        <v>371</v>
      </c>
      <c r="D86" s="123" t="s">
        <v>372</v>
      </c>
      <c r="E86" s="124" t="s">
        <v>521</v>
      </c>
      <c r="F86" s="108" t="s">
        <v>360</v>
      </c>
      <c r="G86" s="100" t="s">
        <v>522</v>
      </c>
      <c r="H86" s="108"/>
      <c r="I86" s="108" t="s">
        <v>375</v>
      </c>
      <c r="J86" s="124" t="s">
        <v>523</v>
      </c>
    </row>
    <row s="2" customFormat="1" ht="22.5" x14ac:dyDescent="0.15" r="87" spans="1:10">
      <c r="A87" s="33"/>
      <c r="B87" s="33"/>
      <c r="C87" s="33" t="s">
        <v>377</v>
      </c>
      <c r="D87" s="123" t="s">
        <v>378</v>
      </c>
      <c r="E87" s="124" t="s">
        <v>524</v>
      </c>
      <c r="F87" s="108" t="s">
        <v>360</v>
      </c>
      <c r="G87" s="100" t="s">
        <v>380</v>
      </c>
      <c r="H87" s="108" t="s">
        <v>362</v>
      </c>
      <c r="I87" s="108" t="s">
        <v>354</v>
      </c>
      <c r="J87" s="124" t="s">
        <v>525</v>
      </c>
    </row>
    <row s="2" customFormat="1" ht="393.75" x14ac:dyDescent="0.15" r="88" spans="1:10">
      <c r="A88" s="122" t="s">
        <v>295</v>
      </c>
      <c r="B88" s="33" t="s">
        <v>526</v>
      </c>
      <c r="C88" s="33"/>
      <c r="D88" s="33"/>
      <c r="E88" s="33"/>
      <c r="F88" s="33"/>
      <c r="G88" s="33"/>
      <c r="H88" s="33"/>
      <c r="I88" s="33"/>
      <c r="J88" s="33"/>
    </row>
    <row s="2" customFormat="1" ht="13.5" x14ac:dyDescent="0.15" r="89" spans="1:10">
      <c r="A89" s="33"/>
      <c r="B89" s="33"/>
      <c r="C89" s="33" t="s">
        <v>349</v>
      </c>
      <c r="D89" s="123" t="s">
        <v>350</v>
      </c>
      <c r="E89" s="124" t="s">
        <v>527</v>
      </c>
      <c r="F89" s="108" t="s">
        <v>351</v>
      </c>
      <c r="G89" s="100" t="s">
        <v>528</v>
      </c>
      <c r="H89" s="108" t="s">
        <v>403</v>
      </c>
      <c r="I89" s="108" t="s">
        <v>354</v>
      </c>
      <c r="J89" s="124" t="s">
        <v>529</v>
      </c>
    </row>
    <row s="2" customFormat="1" ht="13.5" x14ac:dyDescent="0.15" r="90" spans="1:10">
      <c r="A90" s="33"/>
      <c r="B90" s="33"/>
      <c r="C90" s="33" t="s">
        <v>349</v>
      </c>
      <c r="D90" s="123" t="s">
        <v>350</v>
      </c>
      <c r="E90" s="124" t="s">
        <v>530</v>
      </c>
      <c r="F90" s="108" t="s">
        <v>351</v>
      </c>
      <c r="G90" s="100" t="s">
        <v>531</v>
      </c>
      <c r="H90" s="108" t="s">
        <v>403</v>
      </c>
      <c r="I90" s="108" t="s">
        <v>354</v>
      </c>
      <c r="J90" s="124" t="s">
        <v>532</v>
      </c>
    </row>
    <row s="2" customFormat="1" ht="13.5" x14ac:dyDescent="0.15" r="91" spans="1:10">
      <c r="A91" s="33"/>
      <c r="B91" s="33"/>
      <c r="C91" s="33" t="s">
        <v>349</v>
      </c>
      <c r="D91" s="123" t="s">
        <v>350</v>
      </c>
      <c r="E91" s="124" t="s">
        <v>533</v>
      </c>
      <c r="F91" s="108" t="s">
        <v>351</v>
      </c>
      <c r="G91" s="100" t="s">
        <v>386</v>
      </c>
      <c r="H91" s="108" t="s">
        <v>403</v>
      </c>
      <c r="I91" s="108" t="s">
        <v>354</v>
      </c>
      <c r="J91" s="124" t="s">
        <v>534</v>
      </c>
    </row>
    <row s="2" customFormat="1" ht="13.5" x14ac:dyDescent="0.15" r="92" spans="1:10">
      <c r="A92" s="33"/>
      <c r="B92" s="33"/>
      <c r="C92" s="33" t="s">
        <v>349</v>
      </c>
      <c r="D92" s="123" t="s">
        <v>358</v>
      </c>
      <c r="E92" s="124" t="s">
        <v>438</v>
      </c>
      <c r="F92" s="108" t="s">
        <v>351</v>
      </c>
      <c r="G92" s="100" t="s">
        <v>389</v>
      </c>
      <c r="H92" s="108" t="s">
        <v>362</v>
      </c>
      <c r="I92" s="108" t="s">
        <v>354</v>
      </c>
      <c r="J92" s="124" t="s">
        <v>535</v>
      </c>
    </row>
    <row s="2" customFormat="1" ht="13.5" x14ac:dyDescent="0.15" r="93" spans="1:10">
      <c r="A93" s="33"/>
      <c r="B93" s="33"/>
      <c r="C93" s="33" t="s">
        <v>349</v>
      </c>
      <c r="D93" s="123" t="s">
        <v>367</v>
      </c>
      <c r="E93" s="124" t="s">
        <v>426</v>
      </c>
      <c r="F93" s="108" t="s">
        <v>351</v>
      </c>
      <c r="G93" s="100" t="s">
        <v>352</v>
      </c>
      <c r="H93" s="108" t="s">
        <v>369</v>
      </c>
      <c r="I93" s="108" t="s">
        <v>354</v>
      </c>
      <c r="J93" s="124" t="s">
        <v>536</v>
      </c>
    </row>
    <row s="2" customFormat="1" ht="13.5" x14ac:dyDescent="0.15" r="94" spans="1:10">
      <c r="A94" s="33"/>
      <c r="B94" s="33"/>
      <c r="C94" s="33" t="s">
        <v>371</v>
      </c>
      <c r="D94" s="123" t="s">
        <v>372</v>
      </c>
      <c r="E94" s="124" t="s">
        <v>537</v>
      </c>
      <c r="F94" s="108" t="s">
        <v>351</v>
      </c>
      <c r="G94" s="100" t="s">
        <v>394</v>
      </c>
      <c r="H94" s="108"/>
      <c r="I94" s="108" t="s">
        <v>375</v>
      </c>
      <c r="J94" s="124" t="s">
        <v>538</v>
      </c>
    </row>
    <row s="2" customFormat="1" ht="13.5" x14ac:dyDescent="0.15" r="95" spans="1:10">
      <c r="A95" s="33"/>
      <c r="B95" s="33"/>
      <c r="C95" s="33" t="s">
        <v>377</v>
      </c>
      <c r="D95" s="123" t="s">
        <v>378</v>
      </c>
      <c r="E95" s="124" t="s">
        <v>445</v>
      </c>
      <c r="F95" s="108" t="s">
        <v>360</v>
      </c>
      <c r="G95" s="100" t="s">
        <v>380</v>
      </c>
      <c r="H95" s="108" t="s">
        <v>362</v>
      </c>
      <c r="I95" s="108" t="s">
        <v>354</v>
      </c>
      <c r="J95" s="124" t="s">
        <v>539</v>
      </c>
    </row>
    <row s="2" customFormat="1" ht="213.75" x14ac:dyDescent="0.15" r="96" spans="1:10">
      <c r="A96" s="122" t="s">
        <v>297</v>
      </c>
      <c r="B96" s="33" t="s">
        <v>540</v>
      </c>
      <c r="C96" s="33"/>
      <c r="D96" s="33"/>
      <c r="E96" s="33"/>
      <c r="F96" s="33"/>
      <c r="G96" s="33"/>
      <c r="H96" s="33"/>
      <c r="I96" s="33"/>
      <c r="J96" s="33"/>
    </row>
    <row s="2" customFormat="1" ht="13.5" x14ac:dyDescent="0.15" r="97" spans="1:10">
      <c r="A97" s="33"/>
      <c r="B97" s="33"/>
      <c r="C97" s="33" t="s">
        <v>349</v>
      </c>
      <c r="D97" s="123" t="s">
        <v>350</v>
      </c>
      <c r="E97" s="124" t="s">
        <v>541</v>
      </c>
      <c r="F97" s="108" t="s">
        <v>351</v>
      </c>
      <c r="G97" s="100" t="s">
        <v>518</v>
      </c>
      <c r="H97" s="108" t="s">
        <v>403</v>
      </c>
      <c r="I97" s="108" t="s">
        <v>354</v>
      </c>
      <c r="J97" s="124" t="s">
        <v>542</v>
      </c>
    </row>
    <row s="2" customFormat="1" ht="13.5" x14ac:dyDescent="0.15" r="98" spans="1:10">
      <c r="A98" s="33"/>
      <c r="B98" s="33"/>
      <c r="C98" s="33" t="s">
        <v>349</v>
      </c>
      <c r="D98" s="123" t="s">
        <v>350</v>
      </c>
      <c r="E98" s="124" t="s">
        <v>543</v>
      </c>
      <c r="F98" s="108" t="s">
        <v>351</v>
      </c>
      <c r="G98" s="100" t="s">
        <v>518</v>
      </c>
      <c r="H98" s="108" t="s">
        <v>403</v>
      </c>
      <c r="I98" s="108" t="s">
        <v>354</v>
      </c>
      <c r="J98" s="124" t="s">
        <v>544</v>
      </c>
    </row>
    <row s="2" customFormat="1" ht="13.5" x14ac:dyDescent="0.15" r="99" spans="1:10">
      <c r="A99" s="33"/>
      <c r="B99" s="33"/>
      <c r="C99" s="33" t="s">
        <v>349</v>
      </c>
      <c r="D99" s="123" t="s">
        <v>358</v>
      </c>
      <c r="E99" s="124" t="s">
        <v>545</v>
      </c>
      <c r="F99" s="108" t="s">
        <v>351</v>
      </c>
      <c r="G99" s="100" t="s">
        <v>389</v>
      </c>
      <c r="H99" s="108" t="s">
        <v>362</v>
      </c>
      <c r="I99" s="108" t="s">
        <v>354</v>
      </c>
      <c r="J99" s="124" t="s">
        <v>546</v>
      </c>
    </row>
    <row s="2" customFormat="1" ht="13.5" x14ac:dyDescent="0.15" r="100" spans="1:10">
      <c r="A100" s="33"/>
      <c r="B100" s="33"/>
      <c r="C100" s="33" t="s">
        <v>349</v>
      </c>
      <c r="D100" s="123" t="s">
        <v>367</v>
      </c>
      <c r="E100" s="124" t="s">
        <v>440</v>
      </c>
      <c r="F100" s="108" t="s">
        <v>360</v>
      </c>
      <c r="G100" s="100" t="s">
        <v>365</v>
      </c>
      <c r="H100" s="108" t="s">
        <v>362</v>
      </c>
      <c r="I100" s="108" t="s">
        <v>354</v>
      </c>
      <c r="J100" s="124" t="s">
        <v>547</v>
      </c>
    </row>
    <row s="2" customFormat="1" ht="13.5" x14ac:dyDescent="0.15" r="101" spans="1:10">
      <c r="A101" s="33"/>
      <c r="B101" s="33"/>
      <c r="C101" s="33" t="s">
        <v>349</v>
      </c>
      <c r="D101" s="123" t="s">
        <v>367</v>
      </c>
      <c r="E101" s="124" t="s">
        <v>414</v>
      </c>
      <c r="F101" s="108" t="s">
        <v>351</v>
      </c>
      <c r="G101" s="100" t="s">
        <v>352</v>
      </c>
      <c r="H101" s="108" t="s">
        <v>369</v>
      </c>
      <c r="I101" s="108" t="s">
        <v>354</v>
      </c>
      <c r="J101" s="124" t="s">
        <v>548</v>
      </c>
    </row>
    <row s="2" customFormat="1" ht="13.5" x14ac:dyDescent="0.15" r="102" spans="1:10">
      <c r="A102" s="33"/>
      <c r="B102" s="33"/>
      <c r="C102" s="33" t="s">
        <v>371</v>
      </c>
      <c r="D102" s="123" t="s">
        <v>372</v>
      </c>
      <c r="E102" s="124" t="s">
        <v>454</v>
      </c>
      <c r="F102" s="108" t="s">
        <v>351</v>
      </c>
      <c r="G102" s="100" t="s">
        <v>374</v>
      </c>
      <c r="H102" s="108"/>
      <c r="I102" s="108" t="s">
        <v>375</v>
      </c>
      <c r="J102" s="124" t="s">
        <v>549</v>
      </c>
    </row>
    <row s="2" customFormat="1" ht="13.5" x14ac:dyDescent="0.15" r="103" spans="1:10">
      <c r="A103" s="33"/>
      <c r="B103" s="33"/>
      <c r="C103" s="33" t="s">
        <v>377</v>
      </c>
      <c r="D103" s="123" t="s">
        <v>378</v>
      </c>
      <c r="E103" s="124" t="s">
        <v>550</v>
      </c>
      <c r="F103" s="108" t="s">
        <v>360</v>
      </c>
      <c r="G103" s="100" t="s">
        <v>380</v>
      </c>
      <c r="H103" s="108" t="s">
        <v>362</v>
      </c>
      <c r="I103" s="108" t="s">
        <v>354</v>
      </c>
      <c r="J103" s="124" t="s">
        <v>551</v>
      </c>
    </row>
    <row s="2" customFormat="1" ht="157.5" x14ac:dyDescent="0.15" r="104" spans="1:10">
      <c r="A104" s="122" t="s">
        <v>299</v>
      </c>
      <c r="B104" s="33" t="s">
        <v>552</v>
      </c>
      <c r="C104" s="33"/>
      <c r="D104" s="33"/>
      <c r="E104" s="33"/>
      <c r="F104" s="33"/>
      <c r="G104" s="33"/>
      <c r="H104" s="33"/>
      <c r="I104" s="33"/>
      <c r="J104" s="33"/>
    </row>
    <row s="2" customFormat="1" ht="13.5" x14ac:dyDescent="0.15" r="105" spans="1:10">
      <c r="A105" s="33"/>
      <c r="B105" s="33"/>
      <c r="C105" s="33" t="s">
        <v>349</v>
      </c>
      <c r="D105" s="123" t="s">
        <v>350</v>
      </c>
      <c r="E105" s="124" t="s">
        <v>553</v>
      </c>
      <c r="F105" s="108" t="s">
        <v>351</v>
      </c>
      <c r="G105" s="100" t="s">
        <v>554</v>
      </c>
      <c r="H105" s="108" t="s">
        <v>555</v>
      </c>
      <c r="I105" s="108" t="s">
        <v>354</v>
      </c>
      <c r="J105" s="124" t="s">
        <v>556</v>
      </c>
    </row>
    <row s="2" customFormat="1" ht="22.5" x14ac:dyDescent="0.15" r="106" spans="1:10">
      <c r="A106" s="33"/>
      <c r="B106" s="33"/>
      <c r="C106" s="33" t="s">
        <v>349</v>
      </c>
      <c r="D106" s="123" t="s">
        <v>358</v>
      </c>
      <c r="E106" s="124" t="s">
        <v>557</v>
      </c>
      <c r="F106" s="108" t="s">
        <v>360</v>
      </c>
      <c r="G106" s="100" t="s">
        <v>365</v>
      </c>
      <c r="H106" s="108" t="s">
        <v>362</v>
      </c>
      <c r="I106" s="108" t="s">
        <v>354</v>
      </c>
      <c r="J106" s="124" t="s">
        <v>558</v>
      </c>
    </row>
    <row s="2" customFormat="1" ht="13.5" x14ac:dyDescent="0.15" r="107" spans="1:10">
      <c r="A107" s="33"/>
      <c r="B107" s="33"/>
      <c r="C107" s="33" t="s">
        <v>349</v>
      </c>
      <c r="D107" s="123" t="s">
        <v>367</v>
      </c>
      <c r="E107" s="124" t="s">
        <v>559</v>
      </c>
      <c r="F107" s="108" t="s">
        <v>351</v>
      </c>
      <c r="G107" s="100" t="s">
        <v>560</v>
      </c>
      <c r="H107" s="108"/>
      <c r="I107" s="108" t="s">
        <v>375</v>
      </c>
      <c r="J107" s="124" t="s">
        <v>561</v>
      </c>
    </row>
    <row s="2" customFormat="1" ht="78.75" x14ac:dyDescent="0.15" r="108" spans="1:10">
      <c r="A108" s="33"/>
      <c r="B108" s="33"/>
      <c r="C108" s="33" t="s">
        <v>371</v>
      </c>
      <c r="D108" s="123" t="s">
        <v>372</v>
      </c>
      <c r="E108" s="124" t="s">
        <v>562</v>
      </c>
      <c r="F108" s="108" t="s">
        <v>351</v>
      </c>
      <c r="G108" s="100" t="s">
        <v>563</v>
      </c>
      <c r="H108" s="108"/>
      <c r="I108" s="108" t="s">
        <v>375</v>
      </c>
      <c r="J108" s="124" t="s">
        <v>564</v>
      </c>
    </row>
    <row s="2" customFormat="1" ht="13.5" x14ac:dyDescent="0.15" r="109" spans="1:10">
      <c r="A109" s="33"/>
      <c r="B109" s="33"/>
      <c r="C109" s="33" t="s">
        <v>377</v>
      </c>
      <c r="D109" s="123" t="s">
        <v>378</v>
      </c>
      <c r="E109" s="124" t="s">
        <v>565</v>
      </c>
      <c r="F109" s="108" t="s">
        <v>360</v>
      </c>
      <c r="G109" s="100" t="s">
        <v>361</v>
      </c>
      <c r="H109" s="108" t="s">
        <v>362</v>
      </c>
      <c r="I109" s="108" t="s">
        <v>354</v>
      </c>
      <c r="J109" s="124" t="s">
        <v>566</v>
      </c>
    </row>
    <row s="2" customFormat="1" ht="202.5" x14ac:dyDescent="0.15" r="110" spans="1:10">
      <c r="A110" s="122" t="s">
        <v>301</v>
      </c>
      <c r="B110" s="33" t="s">
        <v>567</v>
      </c>
      <c r="C110" s="33"/>
      <c r="D110" s="33"/>
      <c r="E110" s="33"/>
      <c r="F110" s="33"/>
      <c r="G110" s="33"/>
      <c r="H110" s="33"/>
      <c r="I110" s="33"/>
      <c r="J110" s="33"/>
    </row>
    <row s="2" customFormat="1" ht="13.5" x14ac:dyDescent="0.15" r="111" spans="1:10">
      <c r="A111" s="33"/>
      <c r="B111" s="33"/>
      <c r="C111" s="33" t="s">
        <v>349</v>
      </c>
      <c r="D111" s="123" t="s">
        <v>350</v>
      </c>
      <c r="E111" s="124" t="s">
        <v>568</v>
      </c>
      <c r="F111" s="108" t="s">
        <v>360</v>
      </c>
      <c r="G111" s="100" t="s">
        <v>191</v>
      </c>
      <c r="H111" s="108" t="s">
        <v>410</v>
      </c>
      <c r="I111" s="108" t="s">
        <v>354</v>
      </c>
      <c r="J111" s="124" t="s">
        <v>569</v>
      </c>
    </row>
    <row s="2" customFormat="1" ht="13.5" x14ac:dyDescent="0.15" r="112" spans="1:10">
      <c r="A112" s="33"/>
      <c r="B112" s="33"/>
      <c r="C112" s="33" t="s">
        <v>349</v>
      </c>
      <c r="D112" s="123" t="s">
        <v>350</v>
      </c>
      <c r="E112" s="124" t="s">
        <v>570</v>
      </c>
      <c r="F112" s="108" t="s">
        <v>351</v>
      </c>
      <c r="G112" s="100" t="s">
        <v>190</v>
      </c>
      <c r="H112" s="108" t="s">
        <v>353</v>
      </c>
      <c r="I112" s="108" t="s">
        <v>354</v>
      </c>
      <c r="J112" s="124" t="s">
        <v>571</v>
      </c>
    </row>
    <row s="2" customFormat="1" ht="13.5" x14ac:dyDescent="0.15" r="113" spans="1:10">
      <c r="A113" s="33"/>
      <c r="B113" s="33"/>
      <c r="C113" s="33" t="s">
        <v>349</v>
      </c>
      <c r="D113" s="123" t="s">
        <v>350</v>
      </c>
      <c r="E113" s="124" t="s">
        <v>572</v>
      </c>
      <c r="F113" s="108" t="s">
        <v>360</v>
      </c>
      <c r="G113" s="100" t="s">
        <v>573</v>
      </c>
      <c r="H113" s="108" t="s">
        <v>466</v>
      </c>
      <c r="I113" s="108" t="s">
        <v>354</v>
      </c>
      <c r="J113" s="124" t="s">
        <v>574</v>
      </c>
    </row>
    <row s="2" customFormat="1" ht="33.75" x14ac:dyDescent="0.15" r="114" spans="1:10">
      <c r="A114" s="33"/>
      <c r="B114" s="33"/>
      <c r="C114" s="33" t="s">
        <v>349</v>
      </c>
      <c r="D114" s="123" t="s">
        <v>358</v>
      </c>
      <c r="E114" s="124" t="s">
        <v>575</v>
      </c>
      <c r="F114" s="108" t="s">
        <v>360</v>
      </c>
      <c r="G114" s="100" t="s">
        <v>380</v>
      </c>
      <c r="H114" s="108" t="s">
        <v>362</v>
      </c>
      <c r="I114" s="108" t="s">
        <v>354</v>
      </c>
      <c r="J114" s="124" t="s">
        <v>576</v>
      </c>
    </row>
    <row s="2" customFormat="1" ht="13.5" x14ac:dyDescent="0.15" r="115" spans="1:10">
      <c r="A115" s="33"/>
      <c r="B115" s="33"/>
      <c r="C115" s="33" t="s">
        <v>349</v>
      </c>
      <c r="D115" s="123" t="s">
        <v>367</v>
      </c>
      <c r="E115" s="124" t="s">
        <v>577</v>
      </c>
      <c r="F115" s="108" t="s">
        <v>351</v>
      </c>
      <c r="G115" s="100" t="s">
        <v>352</v>
      </c>
      <c r="H115" s="108" t="s">
        <v>369</v>
      </c>
      <c r="I115" s="108" t="s">
        <v>354</v>
      </c>
      <c r="J115" s="124" t="s">
        <v>578</v>
      </c>
    </row>
    <row s="2" customFormat="1" ht="13.5" x14ac:dyDescent="0.15" r="116" spans="1:10">
      <c r="A116" s="33"/>
      <c r="B116" s="33"/>
      <c r="C116" s="33" t="s">
        <v>371</v>
      </c>
      <c r="D116" s="123" t="s">
        <v>372</v>
      </c>
      <c r="E116" s="124" t="s">
        <v>579</v>
      </c>
      <c r="F116" s="108" t="s">
        <v>351</v>
      </c>
      <c r="G116" s="100" t="s">
        <v>417</v>
      </c>
      <c r="H116" s="108"/>
      <c r="I116" s="108" t="s">
        <v>375</v>
      </c>
      <c r="J116" s="124" t="s">
        <v>376</v>
      </c>
    </row>
    <row s="2" customFormat="1" ht="33.75" x14ac:dyDescent="0.15" r="117" spans="1:10">
      <c r="A117" s="33"/>
      <c r="B117" s="33"/>
      <c r="C117" s="33" t="s">
        <v>377</v>
      </c>
      <c r="D117" s="123" t="s">
        <v>378</v>
      </c>
      <c r="E117" s="124" t="s">
        <v>580</v>
      </c>
      <c r="F117" s="108" t="s">
        <v>360</v>
      </c>
      <c r="G117" s="100" t="s">
        <v>380</v>
      </c>
      <c r="H117" s="108" t="s">
        <v>362</v>
      </c>
      <c r="I117" s="108" t="s">
        <v>354</v>
      </c>
      <c r="J117" s="124" t="s">
        <v>581</v>
      </c>
    </row>
    <row s="2" customFormat="1" ht="281.25" x14ac:dyDescent="0.15" r="118" spans="1:10">
      <c r="A118" s="122" t="s">
        <v>303</v>
      </c>
      <c r="B118" s="33" t="s">
        <v>582</v>
      </c>
      <c r="C118" s="33"/>
      <c r="D118" s="33"/>
      <c r="E118" s="33"/>
      <c r="F118" s="33"/>
      <c r="G118" s="33"/>
      <c r="H118" s="33"/>
      <c r="I118" s="33"/>
      <c r="J118" s="33"/>
    </row>
    <row s="2" customFormat="1" ht="13.5" x14ac:dyDescent="0.15" r="119" spans="1:10">
      <c r="A119" s="33"/>
      <c r="B119" s="33"/>
      <c r="C119" s="33" t="s">
        <v>349</v>
      </c>
      <c r="D119" s="123" t="s">
        <v>350</v>
      </c>
      <c r="E119" s="124" t="s">
        <v>583</v>
      </c>
      <c r="F119" s="108" t="s">
        <v>360</v>
      </c>
      <c r="G119" s="100" t="s">
        <v>584</v>
      </c>
      <c r="H119" s="108" t="s">
        <v>475</v>
      </c>
      <c r="I119" s="108" t="s">
        <v>354</v>
      </c>
      <c r="J119" s="124" t="s">
        <v>585</v>
      </c>
    </row>
    <row s="2" customFormat="1" ht="13.5" x14ac:dyDescent="0.15" r="120" spans="1:10">
      <c r="A120" s="33"/>
      <c r="B120" s="33"/>
      <c r="C120" s="33" t="s">
        <v>349</v>
      </c>
      <c r="D120" s="123" t="s">
        <v>350</v>
      </c>
      <c r="E120" s="124" t="s">
        <v>586</v>
      </c>
      <c r="F120" s="108" t="s">
        <v>360</v>
      </c>
      <c r="G120" s="100" t="s">
        <v>587</v>
      </c>
      <c r="H120" s="108" t="s">
        <v>475</v>
      </c>
      <c r="I120" s="108" t="s">
        <v>354</v>
      </c>
      <c r="J120" s="124" t="s">
        <v>588</v>
      </c>
    </row>
    <row s="2" customFormat="1" ht="13.5" x14ac:dyDescent="0.15" r="121" spans="1:10">
      <c r="A121" s="33"/>
      <c r="B121" s="33"/>
      <c r="C121" s="33" t="s">
        <v>349</v>
      </c>
      <c r="D121" s="123" t="s">
        <v>350</v>
      </c>
      <c r="E121" s="124" t="s">
        <v>589</v>
      </c>
      <c r="F121" s="108" t="s">
        <v>351</v>
      </c>
      <c r="G121" s="100" t="s">
        <v>190</v>
      </c>
      <c r="H121" s="108" t="s">
        <v>353</v>
      </c>
      <c r="I121" s="108" t="s">
        <v>354</v>
      </c>
      <c r="J121" s="124" t="s">
        <v>574</v>
      </c>
    </row>
    <row s="2" customFormat="1" ht="22.5" x14ac:dyDescent="0.15" r="122" spans="1:10">
      <c r="A122" s="33"/>
      <c r="B122" s="33"/>
      <c r="C122" s="33" t="s">
        <v>349</v>
      </c>
      <c r="D122" s="123" t="s">
        <v>358</v>
      </c>
      <c r="E122" s="124" t="s">
        <v>485</v>
      </c>
      <c r="F122" s="108" t="s">
        <v>360</v>
      </c>
      <c r="G122" s="100" t="s">
        <v>380</v>
      </c>
      <c r="H122" s="108" t="s">
        <v>362</v>
      </c>
      <c r="I122" s="108" t="s">
        <v>354</v>
      </c>
      <c r="J122" s="124" t="s">
        <v>486</v>
      </c>
    </row>
    <row s="2" customFormat="1" ht="13.5" x14ac:dyDescent="0.15" r="123" spans="1:10">
      <c r="A123" s="33"/>
      <c r="B123" s="33"/>
      <c r="C123" s="33" t="s">
        <v>349</v>
      </c>
      <c r="D123" s="123" t="s">
        <v>367</v>
      </c>
      <c r="E123" s="124" t="s">
        <v>577</v>
      </c>
      <c r="F123" s="108" t="s">
        <v>351</v>
      </c>
      <c r="G123" s="100" t="s">
        <v>352</v>
      </c>
      <c r="H123" s="108" t="s">
        <v>369</v>
      </c>
      <c r="I123" s="108" t="s">
        <v>354</v>
      </c>
      <c r="J123" s="124" t="s">
        <v>415</v>
      </c>
    </row>
    <row s="2" customFormat="1" ht="13.5" x14ac:dyDescent="0.15" r="124" spans="1:10">
      <c r="A124" s="33"/>
      <c r="B124" s="33"/>
      <c r="C124" s="33" t="s">
        <v>371</v>
      </c>
      <c r="D124" s="123" t="s">
        <v>372</v>
      </c>
      <c r="E124" s="124" t="s">
        <v>590</v>
      </c>
      <c r="F124" s="108" t="s">
        <v>351</v>
      </c>
      <c r="G124" s="100" t="s">
        <v>591</v>
      </c>
      <c r="H124" s="108"/>
      <c r="I124" s="108" t="s">
        <v>375</v>
      </c>
      <c r="J124" s="124" t="s">
        <v>376</v>
      </c>
    </row>
    <row s="2" customFormat="1" ht="33.75" x14ac:dyDescent="0.15" r="125" spans="1:10">
      <c r="A125" s="33"/>
      <c r="B125" s="33"/>
      <c r="C125" s="33" t="s">
        <v>377</v>
      </c>
      <c r="D125" s="123" t="s">
        <v>378</v>
      </c>
      <c r="E125" s="124" t="s">
        <v>580</v>
      </c>
      <c r="F125" s="108" t="s">
        <v>360</v>
      </c>
      <c r="G125" s="100" t="s">
        <v>380</v>
      </c>
      <c r="H125" s="108" t="s">
        <v>362</v>
      </c>
      <c r="I125" s="108" t="s">
        <v>354</v>
      </c>
      <c r="J125" s="124" t="s">
        <v>581</v>
      </c>
    </row>
    <row s="2" customFormat="1" ht="157.5" x14ac:dyDescent="0.15" r="126" spans="1:10">
      <c r="A126" s="122" t="s">
        <v>305</v>
      </c>
      <c r="B126" s="33" t="s">
        <v>592</v>
      </c>
      <c r="C126" s="33"/>
      <c r="D126" s="33"/>
      <c r="E126" s="33"/>
      <c r="F126" s="33"/>
      <c r="G126" s="33"/>
      <c r="H126" s="33"/>
      <c r="I126" s="33"/>
      <c r="J126" s="33"/>
    </row>
    <row s="2" customFormat="1" ht="13.5" x14ac:dyDescent="0.15" r="127" spans="1:10">
      <c r="A127" s="33"/>
      <c r="B127" s="33"/>
      <c r="C127" s="33" t="s">
        <v>349</v>
      </c>
      <c r="D127" s="123" t="s">
        <v>350</v>
      </c>
      <c r="E127" s="124" t="s">
        <v>593</v>
      </c>
      <c r="F127" s="108" t="s">
        <v>351</v>
      </c>
      <c r="G127" s="100" t="s">
        <v>409</v>
      </c>
      <c r="H127" s="108" t="s">
        <v>403</v>
      </c>
      <c r="I127" s="108" t="s">
        <v>354</v>
      </c>
      <c r="J127" s="124" t="s">
        <v>594</v>
      </c>
    </row>
    <row s="2" customFormat="1" ht="13.5" x14ac:dyDescent="0.15" r="128" spans="1:10">
      <c r="A128" s="33"/>
      <c r="B128" s="33"/>
      <c r="C128" s="33" t="s">
        <v>349</v>
      </c>
      <c r="D128" s="123" t="s">
        <v>350</v>
      </c>
      <c r="E128" s="124" t="s">
        <v>595</v>
      </c>
      <c r="F128" s="108" t="s">
        <v>351</v>
      </c>
      <c r="G128" s="100" t="s">
        <v>596</v>
      </c>
      <c r="H128" s="108" t="s">
        <v>597</v>
      </c>
      <c r="I128" s="108" t="s">
        <v>354</v>
      </c>
      <c r="J128" s="124" t="s">
        <v>598</v>
      </c>
    </row>
    <row s="2" customFormat="1" ht="13.5" x14ac:dyDescent="0.15" r="129" spans="1:10">
      <c r="A129" s="33"/>
      <c r="B129" s="33"/>
      <c r="C129" s="33" t="s">
        <v>349</v>
      </c>
      <c r="D129" s="123" t="s">
        <v>358</v>
      </c>
      <c r="E129" s="124" t="s">
        <v>438</v>
      </c>
      <c r="F129" s="108" t="s">
        <v>351</v>
      </c>
      <c r="G129" s="100" t="s">
        <v>389</v>
      </c>
      <c r="H129" s="108" t="s">
        <v>362</v>
      </c>
      <c r="I129" s="108" t="s">
        <v>354</v>
      </c>
      <c r="J129" s="124" t="s">
        <v>439</v>
      </c>
    </row>
    <row s="2" customFormat="1" ht="22.5" x14ac:dyDescent="0.15" r="130" spans="1:10">
      <c r="A130" s="33"/>
      <c r="B130" s="33"/>
      <c r="C130" s="33" t="s">
        <v>349</v>
      </c>
      <c r="D130" s="123" t="s">
        <v>367</v>
      </c>
      <c r="E130" s="124" t="s">
        <v>440</v>
      </c>
      <c r="F130" s="108" t="s">
        <v>360</v>
      </c>
      <c r="G130" s="100" t="s">
        <v>361</v>
      </c>
      <c r="H130" s="108" t="s">
        <v>362</v>
      </c>
      <c r="I130" s="108" t="s">
        <v>354</v>
      </c>
      <c r="J130" s="124" t="s">
        <v>441</v>
      </c>
    </row>
    <row s="2" customFormat="1" ht="13.5" x14ac:dyDescent="0.15" r="131" spans="1:10">
      <c r="A131" s="33"/>
      <c r="B131" s="33"/>
      <c r="C131" s="33" t="s">
        <v>349</v>
      </c>
      <c r="D131" s="123" t="s">
        <v>367</v>
      </c>
      <c r="E131" s="124" t="s">
        <v>414</v>
      </c>
      <c r="F131" s="108" t="s">
        <v>351</v>
      </c>
      <c r="G131" s="100" t="s">
        <v>352</v>
      </c>
      <c r="H131" s="108" t="s">
        <v>369</v>
      </c>
      <c r="I131" s="108" t="s">
        <v>354</v>
      </c>
      <c r="J131" s="124" t="s">
        <v>415</v>
      </c>
    </row>
    <row s="2" customFormat="1" ht="13.5" x14ac:dyDescent="0.15" r="132" spans="1:10">
      <c r="A132" s="33"/>
      <c r="B132" s="33"/>
      <c r="C132" s="33" t="s">
        <v>371</v>
      </c>
      <c r="D132" s="123" t="s">
        <v>372</v>
      </c>
      <c r="E132" s="124" t="s">
        <v>599</v>
      </c>
      <c r="F132" s="108" t="s">
        <v>351</v>
      </c>
      <c r="G132" s="100" t="s">
        <v>443</v>
      </c>
      <c r="H132" s="108"/>
      <c r="I132" s="108" t="s">
        <v>375</v>
      </c>
      <c r="J132" s="124" t="s">
        <v>444</v>
      </c>
    </row>
    <row s="2" customFormat="1" ht="13.5" x14ac:dyDescent="0.15" r="133" spans="1:10">
      <c r="A133" s="33"/>
      <c r="B133" s="33"/>
      <c r="C133" s="33" t="s">
        <v>377</v>
      </c>
      <c r="D133" s="123" t="s">
        <v>378</v>
      </c>
      <c r="E133" s="124" t="s">
        <v>445</v>
      </c>
      <c r="F133" s="108" t="s">
        <v>360</v>
      </c>
      <c r="G133" s="100" t="s">
        <v>380</v>
      </c>
      <c r="H133" s="108" t="s">
        <v>362</v>
      </c>
      <c r="I133" s="108" t="s">
        <v>354</v>
      </c>
      <c r="J133" s="124" t="s">
        <v>399</v>
      </c>
    </row>
    <row s="2" customFormat="1" ht="292.5" x14ac:dyDescent="0.15" r="134" spans="1:10">
      <c r="A134" s="122" t="s">
        <v>307</v>
      </c>
      <c r="B134" s="33" t="s">
        <v>600</v>
      </c>
      <c r="C134" s="33"/>
      <c r="D134" s="33"/>
      <c r="E134" s="33"/>
      <c r="F134" s="33"/>
      <c r="G134" s="33"/>
      <c r="H134" s="33"/>
      <c r="I134" s="33"/>
      <c r="J134" s="33"/>
    </row>
    <row s="2" customFormat="1" ht="13.5" x14ac:dyDescent="0.15" r="135" spans="1:10">
      <c r="A135" s="33"/>
      <c r="B135" s="33"/>
      <c r="C135" s="33" t="s">
        <v>349</v>
      </c>
      <c r="D135" s="123" t="s">
        <v>350</v>
      </c>
      <c r="E135" s="124" t="s">
        <v>408</v>
      </c>
      <c r="F135" s="108" t="s">
        <v>481</v>
      </c>
      <c r="G135" s="100" t="s">
        <v>191</v>
      </c>
      <c r="H135" s="108" t="s">
        <v>410</v>
      </c>
      <c r="I135" s="108" t="s">
        <v>354</v>
      </c>
      <c r="J135" s="124" t="s">
        <v>411</v>
      </c>
    </row>
    <row s="2" customFormat="1" ht="13.5" x14ac:dyDescent="0.15" r="136" spans="1:10">
      <c r="A136" s="33"/>
      <c r="B136" s="33"/>
      <c r="C136" s="33" t="s">
        <v>349</v>
      </c>
      <c r="D136" s="123" t="s">
        <v>350</v>
      </c>
      <c r="E136" s="124" t="s">
        <v>601</v>
      </c>
      <c r="F136" s="108" t="s">
        <v>481</v>
      </c>
      <c r="G136" s="100" t="s">
        <v>380</v>
      </c>
      <c r="H136" s="108" t="s">
        <v>403</v>
      </c>
      <c r="I136" s="108" t="s">
        <v>354</v>
      </c>
      <c r="J136" s="124" t="s">
        <v>407</v>
      </c>
    </row>
    <row s="2" customFormat="1" ht="13.5" x14ac:dyDescent="0.15" r="137" spans="1:10">
      <c r="A137" s="33"/>
      <c r="B137" s="33"/>
      <c r="C137" s="33" t="s">
        <v>349</v>
      </c>
      <c r="D137" s="123" t="s">
        <v>350</v>
      </c>
      <c r="E137" s="124" t="s">
        <v>401</v>
      </c>
      <c r="F137" s="108" t="s">
        <v>481</v>
      </c>
      <c r="G137" s="100" t="s">
        <v>602</v>
      </c>
      <c r="H137" s="108" t="s">
        <v>403</v>
      </c>
      <c r="I137" s="108" t="s">
        <v>354</v>
      </c>
      <c r="J137" s="124" t="s">
        <v>404</v>
      </c>
    </row>
    <row s="2" customFormat="1" ht="13.5" x14ac:dyDescent="0.15" r="138" spans="1:10">
      <c r="A138" s="33"/>
      <c r="B138" s="33"/>
      <c r="C138" s="33" t="s">
        <v>349</v>
      </c>
      <c r="D138" s="123" t="s">
        <v>358</v>
      </c>
      <c r="E138" s="124" t="s">
        <v>412</v>
      </c>
      <c r="F138" s="108" t="s">
        <v>360</v>
      </c>
      <c r="G138" s="100" t="s">
        <v>361</v>
      </c>
      <c r="H138" s="108" t="s">
        <v>362</v>
      </c>
      <c r="I138" s="108" t="s">
        <v>354</v>
      </c>
      <c r="J138" s="124" t="s">
        <v>413</v>
      </c>
    </row>
    <row s="2" customFormat="1" ht="13.5" x14ac:dyDescent="0.15" r="139" spans="1:10">
      <c r="A139" s="33"/>
      <c r="B139" s="33"/>
      <c r="C139" s="33" t="s">
        <v>349</v>
      </c>
      <c r="D139" s="123" t="s">
        <v>367</v>
      </c>
      <c r="E139" s="124" t="s">
        <v>414</v>
      </c>
      <c r="F139" s="108" t="s">
        <v>351</v>
      </c>
      <c r="G139" s="100" t="s">
        <v>352</v>
      </c>
      <c r="H139" s="108" t="s">
        <v>369</v>
      </c>
      <c r="I139" s="108" t="s">
        <v>354</v>
      </c>
      <c r="J139" s="124" t="s">
        <v>415</v>
      </c>
    </row>
    <row s="2" customFormat="1" ht="13.5" x14ac:dyDescent="0.15" r="140" spans="1:10">
      <c r="A140" s="33"/>
      <c r="B140" s="33"/>
      <c r="C140" s="33" t="s">
        <v>371</v>
      </c>
      <c r="D140" s="123" t="s">
        <v>372</v>
      </c>
      <c r="E140" s="124" t="s">
        <v>416</v>
      </c>
      <c r="F140" s="108" t="s">
        <v>351</v>
      </c>
      <c r="G140" s="100" t="s">
        <v>417</v>
      </c>
      <c r="H140" s="108"/>
      <c r="I140" s="108" t="s">
        <v>375</v>
      </c>
      <c r="J140" s="124" t="s">
        <v>418</v>
      </c>
    </row>
    <row s="2" customFormat="1" ht="13.5" x14ac:dyDescent="0.15" r="141" spans="1:10">
      <c r="A141" s="33"/>
      <c r="B141" s="33"/>
      <c r="C141" s="33" t="s">
        <v>377</v>
      </c>
      <c r="D141" s="123" t="s">
        <v>378</v>
      </c>
      <c r="E141" s="124" t="s">
        <v>398</v>
      </c>
      <c r="F141" s="108" t="s">
        <v>360</v>
      </c>
      <c r="G141" s="100" t="s">
        <v>361</v>
      </c>
      <c r="H141" s="108" t="s">
        <v>362</v>
      </c>
      <c r="I141" s="108" t="s">
        <v>354</v>
      </c>
      <c r="J141" s="124" t="s">
        <v>399</v>
      </c>
    </row>
    <row s="2" customFormat="1" ht="186.0" customHeight="1" x14ac:dyDescent="0.15" r="142" spans="1:10">
      <c r="A142" s="122" t="s">
        <v>603</v>
      </c>
      <c r="B142" s="33" t="s">
        <v>604</v>
      </c>
      <c r="C142" s="33"/>
      <c r="D142" s="33"/>
      <c r="E142" s="33"/>
      <c r="F142" s="33"/>
      <c r="G142" s="33"/>
      <c r="H142" s="33"/>
      <c r="I142" s="33"/>
      <c r="J142" s="33"/>
    </row>
    <row s="2" customFormat="1" ht="22.5" x14ac:dyDescent="0.15" r="143" spans="1:10">
      <c r="A143" s="33"/>
      <c r="B143" s="33"/>
      <c r="C143" s="33" t="s">
        <v>349</v>
      </c>
      <c r="D143" s="123" t="s">
        <v>350</v>
      </c>
      <c r="E143" s="124" t="s">
        <v>605</v>
      </c>
      <c r="F143" s="108" t="s">
        <v>351</v>
      </c>
      <c r="G143" s="100" t="s">
        <v>606</v>
      </c>
      <c r="H143" s="108" t="s">
        <v>607</v>
      </c>
      <c r="I143" s="108" t="s">
        <v>354</v>
      </c>
      <c r="J143" s="124" t="s">
        <v>509</v>
      </c>
    </row>
    <row s="2" customFormat="1" ht="22.5" x14ac:dyDescent="0.15" r="144" spans="1:10">
      <c r="A144" s="33"/>
      <c r="B144" s="33"/>
      <c r="C144" s="33" t="s">
        <v>349</v>
      </c>
      <c r="D144" s="123" t="s">
        <v>350</v>
      </c>
      <c r="E144" s="124" t="s">
        <v>608</v>
      </c>
      <c r="F144" s="108" t="s">
        <v>351</v>
      </c>
      <c r="G144" s="100" t="s">
        <v>609</v>
      </c>
      <c r="H144" s="108" t="s">
        <v>610</v>
      </c>
      <c r="I144" s="108" t="s">
        <v>354</v>
      </c>
      <c r="J144" s="124" t="s">
        <v>509</v>
      </c>
    </row>
    <row s="2" customFormat="1" ht="33.75" x14ac:dyDescent="0.15" r="145" spans="1:10">
      <c r="A145" s="33"/>
      <c r="B145" s="33"/>
      <c r="C145" s="33" t="s">
        <v>349</v>
      </c>
      <c r="D145" s="123" t="s">
        <v>358</v>
      </c>
      <c r="E145" s="124" t="s">
        <v>513</v>
      </c>
      <c r="F145" s="108" t="s">
        <v>351</v>
      </c>
      <c r="G145" s="100" t="s">
        <v>389</v>
      </c>
      <c r="H145" s="108" t="s">
        <v>362</v>
      </c>
      <c r="I145" s="108" t="s">
        <v>354</v>
      </c>
      <c r="J145" s="124" t="s">
        <v>514</v>
      </c>
    </row>
    <row s="2" customFormat="1" ht="22.5" x14ac:dyDescent="0.15" r="146" spans="1:10">
      <c r="A146" s="33"/>
      <c r="B146" s="33"/>
      <c r="C146" s="33" t="s">
        <v>349</v>
      </c>
      <c r="D146" s="123" t="s">
        <v>367</v>
      </c>
      <c r="E146" s="124" t="s">
        <v>515</v>
      </c>
      <c r="F146" s="108" t="s">
        <v>481</v>
      </c>
      <c r="G146" s="100" t="s">
        <v>361</v>
      </c>
      <c r="H146" s="108" t="s">
        <v>362</v>
      </c>
      <c r="I146" s="108" t="s">
        <v>354</v>
      </c>
      <c r="J146" s="124" t="s">
        <v>516</v>
      </c>
    </row>
    <row s="2" customFormat="1" ht="13.5" x14ac:dyDescent="0.15" r="147" spans="1:10">
      <c r="A147" s="33"/>
      <c r="B147" s="33"/>
      <c r="C147" s="33" t="s">
        <v>349</v>
      </c>
      <c r="D147" s="123" t="s">
        <v>367</v>
      </c>
      <c r="E147" s="124" t="s">
        <v>517</v>
      </c>
      <c r="F147" s="108" t="s">
        <v>481</v>
      </c>
      <c r="G147" s="100" t="s">
        <v>611</v>
      </c>
      <c r="H147" s="108" t="s">
        <v>519</v>
      </c>
      <c r="I147" s="108" t="s">
        <v>354</v>
      </c>
      <c r="J147" s="124" t="s">
        <v>520</v>
      </c>
    </row>
    <row s="2" customFormat="1" ht="13.5" x14ac:dyDescent="0.15" r="148" spans="1:10">
      <c r="A148" s="33"/>
      <c r="B148" s="33"/>
      <c r="C148" s="33" t="s">
        <v>371</v>
      </c>
      <c r="D148" s="123" t="s">
        <v>372</v>
      </c>
      <c r="E148" s="124" t="s">
        <v>612</v>
      </c>
      <c r="F148" s="108" t="s">
        <v>360</v>
      </c>
      <c r="G148" s="100" t="s">
        <v>417</v>
      </c>
      <c r="H148" s="108"/>
      <c r="I148" s="108" t="s">
        <v>375</v>
      </c>
      <c r="J148" s="124" t="s">
        <v>418</v>
      </c>
    </row>
    <row s="2" customFormat="1" ht="22.5" x14ac:dyDescent="0.15" r="149" spans="1:10">
      <c r="A149" s="33"/>
      <c r="B149" s="33"/>
      <c r="C149" s="33" t="s">
        <v>377</v>
      </c>
      <c r="D149" s="123" t="s">
        <v>378</v>
      </c>
      <c r="E149" s="124" t="s">
        <v>524</v>
      </c>
      <c r="F149" s="108" t="s">
        <v>360</v>
      </c>
      <c r="G149" s="100" t="s">
        <v>380</v>
      </c>
      <c r="H149" s="108" t="s">
        <v>362</v>
      </c>
      <c r="I149" s="108" t="s">
        <v>354</v>
      </c>
      <c r="J149" s="124" t="s">
        <v>525</v>
      </c>
    </row>
    <row s="2" customFormat="1" ht="292.5" x14ac:dyDescent="0.15" r="150" spans="1:10">
      <c r="A150" s="122" t="s">
        <v>309</v>
      </c>
      <c r="B150" s="33" t="s">
        <v>613</v>
      </c>
      <c r="C150" s="33"/>
      <c r="D150" s="33"/>
      <c r="E150" s="33"/>
      <c r="F150" s="33"/>
      <c r="G150" s="33"/>
      <c r="H150" s="33"/>
      <c r="I150" s="33"/>
      <c r="J150" s="33"/>
    </row>
    <row s="2" customFormat="1" ht="13.5" x14ac:dyDescent="0.15" r="151" spans="1:10">
      <c r="A151" s="33"/>
      <c r="B151" s="33"/>
      <c r="C151" s="33" t="s">
        <v>349</v>
      </c>
      <c r="D151" s="123" t="s">
        <v>350</v>
      </c>
      <c r="E151" s="124" t="s">
        <v>614</v>
      </c>
      <c r="F151" s="108" t="s">
        <v>360</v>
      </c>
      <c r="G151" s="100" t="s">
        <v>615</v>
      </c>
      <c r="H151" s="108" t="s">
        <v>403</v>
      </c>
      <c r="I151" s="108" t="s">
        <v>354</v>
      </c>
      <c r="J151" s="124" t="s">
        <v>616</v>
      </c>
    </row>
    <row s="2" customFormat="1" ht="13.5" x14ac:dyDescent="0.15" r="152" spans="1:10">
      <c r="A152" s="33"/>
      <c r="B152" s="33"/>
      <c r="C152" s="33" t="s">
        <v>349</v>
      </c>
      <c r="D152" s="123" t="s">
        <v>350</v>
      </c>
      <c r="E152" s="124" t="s">
        <v>617</v>
      </c>
      <c r="F152" s="108" t="s">
        <v>351</v>
      </c>
      <c r="G152" s="100" t="s">
        <v>461</v>
      </c>
      <c r="H152" s="108" t="s">
        <v>353</v>
      </c>
      <c r="I152" s="108" t="s">
        <v>354</v>
      </c>
      <c r="J152" s="124" t="s">
        <v>618</v>
      </c>
    </row>
    <row s="2" customFormat="1" ht="13.5" x14ac:dyDescent="0.15" r="153" spans="1:10">
      <c r="A153" s="33"/>
      <c r="B153" s="33"/>
      <c r="C153" s="33" t="s">
        <v>349</v>
      </c>
      <c r="D153" s="123" t="s">
        <v>350</v>
      </c>
      <c r="E153" s="124" t="s">
        <v>619</v>
      </c>
      <c r="F153" s="108" t="s">
        <v>351</v>
      </c>
      <c r="G153" s="100" t="s">
        <v>189</v>
      </c>
      <c r="H153" s="108" t="s">
        <v>353</v>
      </c>
      <c r="I153" s="108" t="s">
        <v>354</v>
      </c>
      <c r="J153" s="124" t="s">
        <v>618</v>
      </c>
    </row>
    <row s="2" customFormat="1" ht="13.5" x14ac:dyDescent="0.15" r="154" spans="1:10">
      <c r="A154" s="33"/>
      <c r="B154" s="33"/>
      <c r="C154" s="33" t="s">
        <v>349</v>
      </c>
      <c r="D154" s="123" t="s">
        <v>367</v>
      </c>
      <c r="E154" s="124" t="s">
        <v>620</v>
      </c>
      <c r="F154" s="108" t="s">
        <v>360</v>
      </c>
      <c r="G154" s="100" t="s">
        <v>361</v>
      </c>
      <c r="H154" s="108" t="s">
        <v>362</v>
      </c>
      <c r="I154" s="108" t="s">
        <v>354</v>
      </c>
      <c r="J154" s="124" t="s">
        <v>621</v>
      </c>
    </row>
    <row s="2" customFormat="1" ht="13.5" x14ac:dyDescent="0.15" r="155" spans="1:10">
      <c r="A155" s="33"/>
      <c r="B155" s="33"/>
      <c r="C155" s="33" t="s">
        <v>349</v>
      </c>
      <c r="D155" s="123" t="s">
        <v>367</v>
      </c>
      <c r="E155" s="124" t="s">
        <v>414</v>
      </c>
      <c r="F155" s="108" t="s">
        <v>351</v>
      </c>
      <c r="G155" s="100" t="s">
        <v>352</v>
      </c>
      <c r="H155" s="108" t="s">
        <v>369</v>
      </c>
      <c r="I155" s="108" t="s">
        <v>354</v>
      </c>
      <c r="J155" s="124" t="s">
        <v>415</v>
      </c>
    </row>
    <row s="2" customFormat="1" ht="13.5" x14ac:dyDescent="0.15" r="156" spans="1:10">
      <c r="A156" s="33"/>
      <c r="B156" s="33"/>
      <c r="C156" s="33" t="s">
        <v>371</v>
      </c>
      <c r="D156" s="123" t="s">
        <v>372</v>
      </c>
      <c r="E156" s="124" t="s">
        <v>622</v>
      </c>
      <c r="F156" s="108" t="s">
        <v>351</v>
      </c>
      <c r="G156" s="100" t="s">
        <v>443</v>
      </c>
      <c r="H156" s="108"/>
      <c r="I156" s="108" t="s">
        <v>375</v>
      </c>
      <c r="J156" s="124" t="s">
        <v>623</v>
      </c>
    </row>
    <row s="2" customFormat="1" ht="13.5" x14ac:dyDescent="0.15" r="157" spans="1:10">
      <c r="A157" s="33"/>
      <c r="B157" s="33"/>
      <c r="C157" s="33" t="s">
        <v>377</v>
      </c>
      <c r="D157" s="123" t="s">
        <v>378</v>
      </c>
      <c r="E157" s="124" t="s">
        <v>398</v>
      </c>
      <c r="F157" s="108" t="s">
        <v>360</v>
      </c>
      <c r="G157" s="100" t="s">
        <v>361</v>
      </c>
      <c r="H157" s="108" t="s">
        <v>362</v>
      </c>
      <c r="I157" s="108" t="s">
        <v>354</v>
      </c>
      <c r="J157" s="124" t="s">
        <v>399</v>
      </c>
    </row>
    <row s="2" customFormat="1" ht="270.0" x14ac:dyDescent="0.15" r="158" spans="1:10">
      <c r="A158" s="122" t="s">
        <v>313</v>
      </c>
      <c r="B158" s="33" t="s">
        <v>624</v>
      </c>
      <c r="C158" s="33"/>
      <c r="D158" s="33"/>
      <c r="E158" s="33"/>
      <c r="F158" s="33"/>
      <c r="G158" s="33"/>
      <c r="H158" s="33"/>
      <c r="I158" s="33"/>
      <c r="J158" s="33"/>
    </row>
    <row s="2" customFormat="1" ht="13.5" x14ac:dyDescent="0.15" r="159" spans="1:10">
      <c r="A159" s="33"/>
      <c r="B159" s="33"/>
      <c r="C159" s="33" t="s">
        <v>349</v>
      </c>
      <c r="D159" s="123" t="s">
        <v>350</v>
      </c>
      <c r="E159" s="124" t="s">
        <v>625</v>
      </c>
      <c r="F159" s="108" t="s">
        <v>351</v>
      </c>
      <c r="G159" s="100" t="s">
        <v>626</v>
      </c>
      <c r="H159" s="108" t="s">
        <v>403</v>
      </c>
      <c r="I159" s="108" t="s">
        <v>354</v>
      </c>
      <c r="J159" s="124" t="s">
        <v>627</v>
      </c>
    </row>
    <row s="2" customFormat="1" ht="13.5" x14ac:dyDescent="0.15" r="160" spans="1:10">
      <c r="A160" s="33"/>
      <c r="B160" s="33"/>
      <c r="C160" s="33" t="s">
        <v>349</v>
      </c>
      <c r="D160" s="123" t="s">
        <v>350</v>
      </c>
      <c r="E160" s="124" t="s">
        <v>628</v>
      </c>
      <c r="F160" s="108" t="s">
        <v>351</v>
      </c>
      <c r="G160" s="100" t="s">
        <v>629</v>
      </c>
      <c r="H160" s="108" t="s">
        <v>403</v>
      </c>
      <c r="I160" s="108" t="s">
        <v>354</v>
      </c>
      <c r="J160" s="124" t="s">
        <v>627</v>
      </c>
    </row>
    <row s="2" customFormat="1" ht="13.5" x14ac:dyDescent="0.15" r="161" spans="1:10">
      <c r="A161" s="33"/>
      <c r="B161" s="33"/>
      <c r="C161" s="33" t="s">
        <v>349</v>
      </c>
      <c r="D161" s="123" t="s">
        <v>350</v>
      </c>
      <c r="E161" s="124" t="s">
        <v>630</v>
      </c>
      <c r="F161" s="108" t="s">
        <v>351</v>
      </c>
      <c r="G161" s="100" t="s">
        <v>626</v>
      </c>
      <c r="H161" s="108" t="s">
        <v>353</v>
      </c>
      <c r="I161" s="108" t="s">
        <v>354</v>
      </c>
      <c r="J161" s="124" t="s">
        <v>631</v>
      </c>
    </row>
    <row s="2" customFormat="1" ht="22.5" x14ac:dyDescent="0.15" r="162" spans="1:10">
      <c r="A162" s="33"/>
      <c r="B162" s="33"/>
      <c r="C162" s="33" t="s">
        <v>349</v>
      </c>
      <c r="D162" s="123" t="s">
        <v>358</v>
      </c>
      <c r="E162" s="124" t="s">
        <v>632</v>
      </c>
      <c r="F162" s="108" t="s">
        <v>351</v>
      </c>
      <c r="G162" s="100" t="s">
        <v>389</v>
      </c>
      <c r="H162" s="108" t="s">
        <v>362</v>
      </c>
      <c r="I162" s="108" t="s">
        <v>354</v>
      </c>
      <c r="J162" s="124" t="s">
        <v>633</v>
      </c>
    </row>
    <row s="2" customFormat="1" ht="13.5" x14ac:dyDescent="0.15" r="163" spans="1:10">
      <c r="A163" s="33"/>
      <c r="B163" s="33"/>
      <c r="C163" s="33" t="s">
        <v>349</v>
      </c>
      <c r="D163" s="123" t="s">
        <v>367</v>
      </c>
      <c r="E163" s="124" t="s">
        <v>634</v>
      </c>
      <c r="F163" s="108" t="s">
        <v>351</v>
      </c>
      <c r="G163" s="100" t="s">
        <v>352</v>
      </c>
      <c r="H163" s="108" t="s">
        <v>369</v>
      </c>
      <c r="I163" s="108" t="s">
        <v>354</v>
      </c>
      <c r="J163" s="124" t="s">
        <v>635</v>
      </c>
    </row>
    <row s="2" customFormat="1" ht="13.5" x14ac:dyDescent="0.15" r="164" spans="1:10">
      <c r="A164" s="33"/>
      <c r="B164" s="33"/>
      <c r="C164" s="33" t="s">
        <v>371</v>
      </c>
      <c r="D164" s="123" t="s">
        <v>372</v>
      </c>
      <c r="E164" s="124" t="s">
        <v>636</v>
      </c>
      <c r="F164" s="108" t="s">
        <v>351</v>
      </c>
      <c r="G164" s="100" t="s">
        <v>443</v>
      </c>
      <c r="H164" s="108"/>
      <c r="I164" s="108" t="s">
        <v>375</v>
      </c>
      <c r="J164" s="124" t="s">
        <v>637</v>
      </c>
    </row>
    <row s="2" customFormat="1" ht="13.5" x14ac:dyDescent="0.15" r="165" spans="1:10">
      <c r="A165" s="33"/>
      <c r="B165" s="33"/>
      <c r="C165" s="33" t="s">
        <v>377</v>
      </c>
      <c r="D165" s="123" t="s">
        <v>378</v>
      </c>
      <c r="E165" s="124" t="s">
        <v>398</v>
      </c>
      <c r="F165" s="108" t="s">
        <v>360</v>
      </c>
      <c r="G165" s="100" t="s">
        <v>380</v>
      </c>
      <c r="H165" s="108" t="s">
        <v>362</v>
      </c>
      <c r="I165" s="108" t="s">
        <v>354</v>
      </c>
      <c r="J165" s="124" t="s">
        <v>638</v>
      </c>
    </row>
    <row s="2" customFormat="1" ht="22.5" x14ac:dyDescent="0.15" r="166" spans="1:10">
      <c r="A166" s="122" t="s">
        <v>315</v>
      </c>
      <c r="B166" s="33" t="s">
        <v>315</v>
      </c>
      <c r="C166" s="33"/>
      <c r="D166" s="33"/>
      <c r="E166" s="33"/>
      <c r="F166" s="33"/>
      <c r="G166" s="33"/>
      <c r="H166" s="33"/>
      <c r="I166" s="33"/>
      <c r="J166" s="33"/>
    </row>
    <row s="2" customFormat="1" ht="13.5" x14ac:dyDescent="0.15" r="167" spans="1:10">
      <c r="A167" s="33"/>
      <c r="B167" s="33"/>
      <c r="C167" s="33" t="s">
        <v>349</v>
      </c>
      <c r="D167" s="123" t="s">
        <v>350</v>
      </c>
      <c r="E167" s="124" t="s">
        <v>639</v>
      </c>
      <c r="F167" s="108" t="s">
        <v>351</v>
      </c>
      <c r="G167" s="100" t="s">
        <v>188</v>
      </c>
      <c r="H167" s="108" t="s">
        <v>403</v>
      </c>
      <c r="I167" s="108" t="s">
        <v>354</v>
      </c>
      <c r="J167" s="124" t="s">
        <v>556</v>
      </c>
    </row>
    <row s="2" customFormat="1" ht="22.5" x14ac:dyDescent="0.15" r="168" spans="1:10">
      <c r="A168" s="33"/>
      <c r="B168" s="33"/>
      <c r="C168" s="33" t="s">
        <v>349</v>
      </c>
      <c r="D168" s="123" t="s">
        <v>358</v>
      </c>
      <c r="E168" s="124" t="s">
        <v>640</v>
      </c>
      <c r="F168" s="108" t="s">
        <v>360</v>
      </c>
      <c r="G168" s="100" t="s">
        <v>365</v>
      </c>
      <c r="H168" s="108" t="s">
        <v>362</v>
      </c>
      <c r="I168" s="108" t="s">
        <v>354</v>
      </c>
      <c r="J168" s="124" t="s">
        <v>641</v>
      </c>
    </row>
    <row s="2" customFormat="1" ht="13.5" x14ac:dyDescent="0.15" r="169" spans="1:10">
      <c r="A169" s="33"/>
      <c r="B169" s="33"/>
      <c r="C169" s="33" t="s">
        <v>349</v>
      </c>
      <c r="D169" s="123" t="s">
        <v>367</v>
      </c>
      <c r="E169" s="124" t="s">
        <v>642</v>
      </c>
      <c r="F169" s="108" t="s">
        <v>351</v>
      </c>
      <c r="G169" s="100" t="s">
        <v>560</v>
      </c>
      <c r="H169" s="108"/>
      <c r="I169" s="108" t="s">
        <v>375</v>
      </c>
      <c r="J169" s="124" t="s">
        <v>643</v>
      </c>
    </row>
    <row s="2" customFormat="1" ht="13.5" x14ac:dyDescent="0.15" r="170" spans="1:10">
      <c r="A170" s="33"/>
      <c r="B170" s="33"/>
      <c r="C170" s="33" t="s">
        <v>371</v>
      </c>
      <c r="D170" s="123" t="s">
        <v>372</v>
      </c>
      <c r="E170" s="124" t="s">
        <v>644</v>
      </c>
      <c r="F170" s="108" t="s">
        <v>351</v>
      </c>
      <c r="G170" s="100" t="s">
        <v>443</v>
      </c>
      <c r="H170" s="108"/>
      <c r="I170" s="108" t="s">
        <v>375</v>
      </c>
      <c r="J170" s="124" t="s">
        <v>418</v>
      </c>
    </row>
    <row s="2" customFormat="1" ht="13.5" x14ac:dyDescent="0.15" r="171" spans="1:10">
      <c r="A171" s="33"/>
      <c r="B171" s="33"/>
      <c r="C171" s="33" t="s">
        <v>377</v>
      </c>
      <c r="D171" s="123" t="s">
        <v>378</v>
      </c>
      <c r="E171" s="124" t="s">
        <v>379</v>
      </c>
      <c r="F171" s="108" t="s">
        <v>360</v>
      </c>
      <c r="G171" s="100" t="s">
        <v>361</v>
      </c>
      <c r="H171" s="108" t="s">
        <v>362</v>
      </c>
      <c r="I171" s="108" t="s">
        <v>354</v>
      </c>
      <c r="J171" s="124" t="s">
        <v>645</v>
      </c>
    </row>
    <row s="2" customFormat="1" ht="225.0" x14ac:dyDescent="0.15" r="172" spans="1:10">
      <c r="A172" s="122" t="s">
        <v>317</v>
      </c>
      <c r="B172" s="33" t="s">
        <v>646</v>
      </c>
      <c r="C172" s="33"/>
      <c r="D172" s="33"/>
      <c r="E172" s="33"/>
      <c r="F172" s="33"/>
      <c r="G172" s="33"/>
      <c r="H172" s="33"/>
      <c r="I172" s="33"/>
      <c r="J172" s="33"/>
    </row>
    <row s="2" customFormat="1" ht="22.5" x14ac:dyDescent="0.15" r="173" spans="1:10">
      <c r="A173" s="33"/>
      <c r="B173" s="33"/>
      <c r="C173" s="33" t="s">
        <v>349</v>
      </c>
      <c r="D173" s="123" t="s">
        <v>350</v>
      </c>
      <c r="E173" s="124" t="s">
        <v>647</v>
      </c>
      <c r="F173" s="108" t="s">
        <v>351</v>
      </c>
      <c r="G173" s="100" t="s">
        <v>648</v>
      </c>
      <c r="H173" s="108" t="s">
        <v>607</v>
      </c>
      <c r="I173" s="108" t="s">
        <v>354</v>
      </c>
      <c r="J173" s="124" t="s">
        <v>509</v>
      </c>
    </row>
    <row s="2" customFormat="1" ht="22.5" x14ac:dyDescent="0.15" r="174" spans="1:10">
      <c r="A174" s="33"/>
      <c r="B174" s="33"/>
      <c r="C174" s="33" t="s">
        <v>349</v>
      </c>
      <c r="D174" s="123" t="s">
        <v>350</v>
      </c>
      <c r="E174" s="124" t="s">
        <v>649</v>
      </c>
      <c r="F174" s="108" t="s">
        <v>351</v>
      </c>
      <c r="G174" s="100" t="s">
        <v>461</v>
      </c>
      <c r="H174" s="108" t="s">
        <v>650</v>
      </c>
      <c r="I174" s="108" t="s">
        <v>354</v>
      </c>
      <c r="J174" s="124" t="s">
        <v>509</v>
      </c>
    </row>
    <row s="2" customFormat="1" ht="33.75" x14ac:dyDescent="0.15" r="175" spans="1:10">
      <c r="A175" s="33"/>
      <c r="B175" s="33"/>
      <c r="C175" s="33" t="s">
        <v>349</v>
      </c>
      <c r="D175" s="123" t="s">
        <v>358</v>
      </c>
      <c r="E175" s="124" t="s">
        <v>513</v>
      </c>
      <c r="F175" s="108" t="s">
        <v>351</v>
      </c>
      <c r="G175" s="100" t="s">
        <v>389</v>
      </c>
      <c r="H175" s="108" t="s">
        <v>362</v>
      </c>
      <c r="I175" s="108" t="s">
        <v>354</v>
      </c>
      <c r="J175" s="124" t="s">
        <v>514</v>
      </c>
    </row>
    <row s="2" customFormat="1" ht="22.5" x14ac:dyDescent="0.15" r="176" spans="1:10">
      <c r="A176" s="33"/>
      <c r="B176" s="33"/>
      <c r="C176" s="33" t="s">
        <v>349</v>
      </c>
      <c r="D176" s="123" t="s">
        <v>367</v>
      </c>
      <c r="E176" s="124" t="s">
        <v>515</v>
      </c>
      <c r="F176" s="108" t="s">
        <v>481</v>
      </c>
      <c r="G176" s="100" t="s">
        <v>361</v>
      </c>
      <c r="H176" s="108" t="s">
        <v>362</v>
      </c>
      <c r="I176" s="108" t="s">
        <v>354</v>
      </c>
      <c r="J176" s="124" t="s">
        <v>516</v>
      </c>
    </row>
    <row s="2" customFormat="1" ht="13.5" x14ac:dyDescent="0.15" r="177" spans="1:10">
      <c r="A177" s="33"/>
      <c r="B177" s="33"/>
      <c r="C177" s="33" t="s">
        <v>349</v>
      </c>
      <c r="D177" s="123" t="s">
        <v>367</v>
      </c>
      <c r="E177" s="124" t="s">
        <v>517</v>
      </c>
      <c r="F177" s="108" t="s">
        <v>481</v>
      </c>
      <c r="G177" s="100" t="s">
        <v>518</v>
      </c>
      <c r="H177" s="108" t="s">
        <v>519</v>
      </c>
      <c r="I177" s="108" t="s">
        <v>354</v>
      </c>
      <c r="J177" s="124" t="s">
        <v>520</v>
      </c>
    </row>
    <row s="2" customFormat="1" ht="56.25" x14ac:dyDescent="0.15" r="178" spans="1:10">
      <c r="A178" s="33"/>
      <c r="B178" s="33"/>
      <c r="C178" s="33" t="s">
        <v>371</v>
      </c>
      <c r="D178" s="123" t="s">
        <v>372</v>
      </c>
      <c r="E178" s="124" t="s">
        <v>651</v>
      </c>
      <c r="F178" s="108" t="s">
        <v>360</v>
      </c>
      <c r="G178" s="100" t="s">
        <v>417</v>
      </c>
      <c r="H178" s="108"/>
      <c r="I178" s="108" t="s">
        <v>375</v>
      </c>
      <c r="J178" s="124" t="s">
        <v>652</v>
      </c>
    </row>
    <row s="2" customFormat="1" ht="22.5" x14ac:dyDescent="0.15" r="179" spans="1:10">
      <c r="A179" s="33"/>
      <c r="B179" s="33"/>
      <c r="C179" s="33" t="s">
        <v>377</v>
      </c>
      <c r="D179" s="123" t="s">
        <v>378</v>
      </c>
      <c r="E179" s="124" t="s">
        <v>524</v>
      </c>
      <c r="F179" s="108" t="s">
        <v>360</v>
      </c>
      <c r="G179" s="100" t="s">
        <v>380</v>
      </c>
      <c r="H179" s="108" t="s">
        <v>362</v>
      </c>
      <c r="I179" s="108" t="s">
        <v>354</v>
      </c>
      <c r="J179" s="124" t="s">
        <v>525</v>
      </c>
    </row>
  </sheetData>
  <mergeCells count="2">
    <mergeCell ref="A3:J3"/>
    <mergeCell ref="A4:H4"/>
  </mergeCells>
  <phoneticPr fontId="0" type="noConversion"/>
  <pageMargins left="0.7520833822685903" right="0.7520833822685903" top="0.9999999849815069" bottom="0.9999999849815069" header="0.49999999249075344" footer="0.49999999249075344"/>
  <pageSetup paperSize="9" orientation="landscape"/>
  <extLst>
    <ext uri="{2D9387EB-5337-4D45-933B-B4D357D02E09}">
      <gutter val="0.0" pos="0"/>
    </ext>
  </extLst>
</worksheet>
</file>

<file path=docProps/app.xml><?xml version="1.0" encoding="utf-8"?>
<Properties xmlns="http://schemas.openxmlformats.org/officeDocument/2006/extended-properties">
  <Template>Normal.eit</Template>
  <TotalTime>3</TotalTime>
  <Application>Yozo_Office9.0.6050.161ZH.S1</Application>
</Properties>
</file>

<file path=docProps/core.xml><?xml version="1.0" encoding="utf-8"?>
<cp:coreProperties xmlns:cp="http://schemas.openxmlformats.org/package/2006/metadata/core-properties" xmlns:dc="http://purl.org/dc/elements/1.1/" xmlns:dcterms="http://purl.org/dc/terms/" xmlns:xsi="http://www.w3.org/2001/XMLSchema-instance">
  <cp:lastModifiedBy>kylin</cp:lastModifiedBy>
  <cp:revision>0</cp:revision>
  <dcterms:created xsi:type="dcterms:W3CDTF">2025-01-21T02:50:00Z</dcterms:created>
  <dcterms:modified xsi:type="dcterms:W3CDTF">2026-03-16T07:11:57Z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ICV">
    <vt:lpwstr>71EDF39284D14CA989155385A9B277D8_13</vt:lpwstr>
  </property>
  <property fmtid="{D5CDD505-2E9C-101B-9397-08002B2CF9AE}" pid="3" name="KSOProductBuildVer">
    <vt:lpwstr>2052-12.1.0.25225</vt:lpwstr>
  </property>
  <property fmtid="{D5CDD505-2E9C-101B-9397-08002B2CF9AE}" pid="4" name="CalculationRule">
    <vt:i4>0</vt:i4>
  </property>
</Properties>
</file>