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55" firstSheet="5"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 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对下转移支付预算表09-1" sheetId="13" r:id="rId13"/>
    <sheet name="对下转移支付绩效目标表09-2" sheetId="14" r:id="rId14"/>
    <sheet name="新增资产配置表10" sheetId="15" r:id="rId15"/>
    <sheet name="上级补助项目支出预算表11" sheetId="16" r:id="rId16"/>
    <sheet name="部门项目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<sst xmlns="http://schemas.openxmlformats.org/spreadsheetml/2006/main" count="1950" uniqueCount="601">
  <si>
    <t>预算01-1表</t>
  </si>
  <si>
    <t>2025年部门财务收支预算总表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</si>
  <si>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</si>
  <si>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</si>
  <si>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</si>
  <si>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</si>
  <si>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</si>
  <si>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</si>
  <si>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</si>
  <si>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</si>
  <si>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</si>
  <si>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</si>
  <si>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</si>
  <si>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</si>
  <si>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</si>
  <si>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</si>
  <si>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</si>
  <si>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</si>
  <si>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</si>
  <si>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</si>
  <si>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</si>
  <si>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</si>
  <si>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</si>
  <si>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</si>
  <si>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</si>
  <si>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</si>
  <si>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</si>
  <si>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</si>
  <si>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2025年部门收入预算表</t>
  </si>
  <si>
    <t>单位：元</t>
  </si>
  <si>
    <t>部门（单位）编码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</si>
  <si>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</si>
  <si>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</si>
  <si>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</si>
  <si>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</si>
  <si>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</si>
  <si>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</si>
  <si>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</si>
  <si>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</si>
  <si>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</si>
  <si>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</si>
  <si>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</si>
  <si>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</si>
  <si>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</si>
  <si>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</si>
  <si>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</si>
  <si>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</si>
  <si>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</si>
  <si>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</si>
  <si>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</si>
  <si>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</si>
  <si>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</si>
  <si>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</si>
  <si>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</si>
  <si>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</si>
  <si>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189</t>
  </si>
  <si>
    <t>中共新平彝族傣族自治县委员会宣传部</t>
  </si>
  <si>
    <t>189001</t>
  </si>
  <si>
    <t>预算01-3表</t>
  </si>
  <si>
    <t>2025年部门支出预算表</t>
  </si>
  <si>
    <t>科目编码</t>
  </si>
  <si>
    <t>科目名称</t>
  </si>
  <si>
    <t>财政专户管理的支出</t>
  </si>
  <si>
    <t>单位资金</t>
  </si>
  <si>
    <t>基本支出</t>
  </si>
  <si>
    <t>项目支出</t>
  </si>
  <si>
    <t>事业支出</t>
  </si>
  <si>
    <t>事业单位经营支出</t>
  </si>
  <si>
    <t>上级补助支出</t>
  </si>
  <si>
    <t>附属单位补助支出</t>
  </si>
  <si>
    <t>其他支出</t>
  </si>
  <si>
    <t>10</t>
  </si>
  <si>
    <t>201</t>
  </si>
  <si>
    <t>一般公共服务支出</t>
  </si>
  <si>
    <t>20133</t>
  </si>
  <si>
    <t>宣传事务</t>
  </si>
  <si>
    <t>2013301</t>
  </si>
  <si>
    <t>行政运行</t>
  </si>
  <si>
    <t>2013304</t>
  </si>
  <si>
    <t>宣传管理</t>
  </si>
  <si>
    <t>2013399</t>
  </si>
  <si>
    <t>其他宣传事务支出</t>
  </si>
  <si>
    <t>20136</t>
  </si>
  <si>
    <t>其他共产党事务支出</t>
  </si>
  <si>
    <t>2013602</t>
  </si>
  <si>
    <t>一般行政管理事务</t>
  </si>
  <si>
    <t>2013699</t>
  </si>
  <si>
    <t>207</t>
  </si>
  <si>
    <t>文化旅游体育与传媒支出</t>
  </si>
  <si>
    <t xml:space="preserve">    20707</t>
  </si>
  <si>
    <t xml:space="preserve">   国家电影事业发展专项资金安排的支出</t>
  </si>
  <si>
    <t xml:space="preserve">      2070701</t>
  </si>
  <si>
    <t xml:space="preserve">      资助国产影片放映</t>
  </si>
  <si>
    <t>20708</t>
  </si>
  <si>
    <t>广播电视</t>
  </si>
  <si>
    <t>2070808</t>
  </si>
  <si>
    <t>广播电视事务</t>
  </si>
  <si>
    <t>208</t>
  </si>
  <si>
    <t>社会保障和就业支出</t>
  </si>
  <si>
    <t>20805</t>
  </si>
  <si>
    <t>行政事业单位养老支出</t>
  </si>
  <si>
    <t>2080501</t>
  </si>
  <si>
    <t>行政单位离退休</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</si>
  <si>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</si>
  <si>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</si>
  <si>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</si>
  <si>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</si>
  <si>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</si>
  <si>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</si>
  <si>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</si>
  <si>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</si>
  <si>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</si>
  <si>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</si>
  <si>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</si>
  <si>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</si>
  <si>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</si>
  <si>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</si>
  <si>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</si>
  <si>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</si>
  <si>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</si>
  <si>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</si>
  <si>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</si>
  <si>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</si>
  <si>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</si>
  <si>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</si>
  <si>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</si>
  <si>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</si>
  <si>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2025年部门财政拨款收支预算总表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</si>
  <si>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</si>
  <si>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</si>
  <si>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</si>
  <si>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</si>
  <si>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</si>
  <si>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</si>
  <si>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</si>
  <si>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</si>
  <si>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收入总计</t>
  </si>
  <si>
    <t>支出总计</t>
  </si>
  <si>
    <t>预算02-2表</t>
  </si>
  <si>
    <t>2025年一般公共预算支出预算表（按功能科目分类）</t>
  </si>
  <si>
    <t>部门预算支出功能分类科目</t>
  </si>
  <si>
    <t>人员经费</t>
  </si>
  <si>
    <t>公用经费</t>
  </si>
  <si>
    <t>预算03表</t>
  </si>
  <si>
    <t>2025年一般公共预算“三公”经费支出预算表</t>
  </si>
  <si>
    <t>“三公”经费合计</t>
  </si>
  <si>
    <t>因公出国（境）费</t>
  </si>
  <si>
    <t>公务用车购置及运行费</t>
  </si>
  <si>
    <t>公务接待费</t>
  </si>
  <si>
    <t>公务用车购置费</t>
  </si>
  <si>
    <t>公务用车运行费</t>
  </si>
  <si>
    <t>预算04表</t>
  </si>
  <si>
    <t>2025年部门基本支出预算表</t>
  </si>
  <si>
    <t>单位名称</t>
  </si>
  <si>
    <t>项目代码</t>
  </si>
  <si>
    <t>项目名称</t>
  </si>
  <si>
    <t>功能科目编码</t>
  </si>
  <si>
    <t>功能科目名称</t>
  </si>
  <si>
    <t>经济科目部门</t>
  </si>
  <si>
    <t>经济科目名称</t>
  </si>
  <si>
    <t>资金来源</t>
  </si>
  <si>
    <t>财政拨款结转结余</t>
  </si>
  <si>
    <t>总计</t>
  </si>
  <si>
    <t>一般公共预算资金</t>
  </si>
  <si>
    <t>全年数</t>
  </si>
  <si>
    <t>已提前安排</t>
  </si>
  <si>
    <t>抵扣上年垫付资金</t>
  </si>
  <si>
    <t>本次下达</t>
  </si>
  <si>
    <t>另文下达</t>
  </si>
  <si>
    <t>530427210000000015813</t>
  </si>
  <si>
    <t>行政人员工资支出</t>
  </si>
  <si>
    <t>30101</t>
  </si>
  <si>
    <t>基本工资</t>
  </si>
  <si>
    <t>30102</t>
  </si>
  <si>
    <t>津贴补贴</t>
  </si>
  <si>
    <t>530427210000000015814</t>
  </si>
  <si>
    <t>事业人员工资支出</t>
  </si>
  <si>
    <t>30107</t>
  </si>
  <si>
    <t>绩效工资</t>
  </si>
  <si>
    <t>530427210000000015815</t>
  </si>
  <si>
    <t>社会保障缴费</t>
  </si>
  <si>
    <t>30110</t>
  </si>
  <si>
    <t>职工基本医疗保险缴费</t>
  </si>
  <si>
    <t>530427210000000015816</t>
  </si>
  <si>
    <t>30113</t>
  </si>
  <si>
    <t>530427210000000015819</t>
  </si>
  <si>
    <t>公车购置及运维费</t>
  </si>
  <si>
    <t>30231</t>
  </si>
  <si>
    <t>公务用车运行维护费</t>
  </si>
  <si>
    <t>530427210000000015820</t>
  </si>
  <si>
    <t>行政人员公务交通补贴</t>
  </si>
  <si>
    <t>30239</t>
  </si>
  <si>
    <t>其他交通费用</t>
  </si>
  <si>
    <t>530427210000000015821</t>
  </si>
  <si>
    <t>工会经费</t>
  </si>
  <si>
    <t>30228</t>
  </si>
  <si>
    <t>530427210000000015822</t>
  </si>
  <si>
    <t>一般公用经费</t>
  </si>
  <si>
    <t>30201</t>
  </si>
  <si>
    <t>办公费</t>
  </si>
  <si>
    <t>30205</t>
  </si>
  <si>
    <t>水费</t>
  </si>
  <si>
    <t>30206</t>
  </si>
  <si>
    <t>电费</t>
  </si>
  <si>
    <t>30207</t>
  </si>
  <si>
    <t>邮电费</t>
  </si>
  <si>
    <t>30211</t>
  </si>
  <si>
    <t>差旅费</t>
  </si>
  <si>
    <t>30216</t>
  </si>
  <si>
    <t>培训费</t>
  </si>
  <si>
    <t>30229</t>
  </si>
  <si>
    <t>福利费</t>
  </si>
  <si>
    <t>30299</t>
  </si>
  <si>
    <t>其他商品和服务支出</t>
  </si>
  <si>
    <t>530427241100002308940</t>
  </si>
  <si>
    <t>邮电经费</t>
  </si>
  <si>
    <t>530427210000000019803</t>
  </si>
  <si>
    <t>驻村工作队员生活补助</t>
  </si>
  <si>
    <t>30305</t>
  </si>
  <si>
    <t>生活补助</t>
  </si>
  <si>
    <t>530427221100000357092</t>
  </si>
  <si>
    <t>30217</t>
  </si>
  <si>
    <t>530427231100001441796</t>
  </si>
  <si>
    <t>奖励性绩效工资(地方)</t>
  </si>
  <si>
    <t>530427231100001441798</t>
  </si>
  <si>
    <t>退休干部公用经费</t>
  </si>
  <si>
    <t>530427231100001441819</t>
  </si>
  <si>
    <t>公务员基础绩效奖</t>
  </si>
  <si>
    <t>30103</t>
  </si>
  <si>
    <t>奖金</t>
  </si>
  <si>
    <t>530427241100002260133</t>
  </si>
  <si>
    <t>部门临聘人员支出</t>
  </si>
  <si>
    <t>30199</t>
  </si>
  <si>
    <t>其他工资福利支出</t>
  </si>
  <si>
    <t>530427251100003782636</t>
  </si>
  <si>
    <t>社会保险缴费资金</t>
  </si>
  <si>
    <t>30112</t>
  </si>
  <si>
    <t>其他社会保障缴费</t>
  </si>
  <si>
    <t>30108</t>
  </si>
  <si>
    <t>机关事业单位基本养老保险缴费</t>
  </si>
  <si>
    <t>30111</t>
  </si>
  <si>
    <t>公务员医疗补助缴费</t>
  </si>
  <si>
    <t>预算05-1表</t>
  </si>
  <si>
    <t>2025年部门项目支出预算表</t>
  </si>
  <si>
    <t>项目分类</t>
  </si>
  <si>
    <t>项目单位</t>
  </si>
  <si>
    <t>经济科目编码</t>
  </si>
  <si>
    <t>本年拨款</t>
  </si>
  <si>
    <t>其中：本次下达</t>
  </si>
  <si>
    <t>2023至2025年计算机更新经费</t>
  </si>
  <si>
    <t>313 事业发展类</t>
  </si>
  <si>
    <t>530427241100003185300</t>
  </si>
  <si>
    <t>31002</t>
  </si>
  <si>
    <t>办公设备购置</t>
  </si>
  <si>
    <t>爱国主义教育活动经费</t>
  </si>
  <si>
    <t>530427241100003341036</t>
  </si>
  <si>
    <t>30214</t>
  </si>
  <si>
    <t>租赁费</t>
  </si>
  <si>
    <t>档案整理服务项目经费</t>
  </si>
  <si>
    <t>530427251100003866807</t>
  </si>
  <si>
    <t>30227</t>
  </si>
  <si>
    <t>委托业务费</t>
  </si>
  <si>
    <t>广播电视基本公共服务保障项目经费</t>
  </si>
  <si>
    <t>530427241100002411789</t>
  </si>
  <si>
    <t>社会科学普及宣传周活动暨云岭大讲堂培训项目经费</t>
  </si>
  <si>
    <t>530427241100003292204</t>
  </si>
  <si>
    <t>乡镇（公社）老放映员生活补助经费</t>
  </si>
  <si>
    <t>312 民生类</t>
  </si>
  <si>
    <t>530427241100002401277</t>
  </si>
  <si>
    <t>新平县保障融媒体中心工作正常运行项目经费</t>
  </si>
  <si>
    <t>530427221100000275793</t>
  </si>
  <si>
    <t>30213</t>
  </si>
  <si>
    <t>维修（护）费</t>
  </si>
  <si>
    <t>新平县党报党刊征订项目经费</t>
  </si>
  <si>
    <t>530427221100000275798</t>
  </si>
  <si>
    <t>新平县精神文明建设志愿服务文明城市创建项目经费</t>
  </si>
  <si>
    <t>530427221100000275726</t>
  </si>
  <si>
    <t>30202</t>
  </si>
  <si>
    <t>印刷费</t>
  </si>
  <si>
    <t>新平县理论宣讲中心组学习社科联项目经费</t>
  </si>
  <si>
    <t>530427221100000272703</t>
  </si>
  <si>
    <t>新平县内外宣媒体合作及户外广告大牌合作经费</t>
  </si>
  <si>
    <t>530427221100000275790</t>
  </si>
  <si>
    <t>新平县网络安全和信息化运维项目经费</t>
  </si>
  <si>
    <t>530427221100000275786</t>
  </si>
  <si>
    <t>新平县喜迎二十大奋进新征程建功新时代”美术书法摄影展服务项目经费</t>
  </si>
  <si>
    <t>530427251100003866843</t>
  </si>
  <si>
    <t>中央补助地方电影事业发展专项资金</t>
  </si>
  <si>
    <t>530427231100001923333</t>
  </si>
  <si>
    <t>2070701</t>
  </si>
  <si>
    <t>资助国产影片放映</t>
  </si>
  <si>
    <t>31204</t>
  </si>
  <si>
    <t>费用补贴</t>
  </si>
  <si>
    <t>补助云南棋艺文化传媒有限公司</t>
  </si>
  <si>
    <t>新平县意识形态新闻出版扫黄打非运行经费</t>
  </si>
  <si>
    <t>530427221100000275732</t>
  </si>
  <si>
    <t>新平县重要革命历史人物纪念雕像建设项目经费</t>
  </si>
  <si>
    <t>311 专项业务类</t>
  </si>
  <si>
    <t>530427231100001465515</t>
  </si>
  <si>
    <t>中共新平县委宣传部党支部党建工作经费</t>
  </si>
  <si>
    <t>530427221100000275806</t>
  </si>
  <si>
    <t>预算05-2表</t>
  </si>
  <si>
    <t>2025年部门项目支出绩效目标表</t>
  </si>
  <si>
    <t>单位名称、项目名称</t>
  </si>
  <si>
    <t>项目年度绩效目标</t>
  </si>
  <si>
    <t>一级指标</t>
  </si>
  <si>
    <t>二级指标</t>
  </si>
  <si>
    <t>三级指标</t>
  </si>
  <si>
    <t>指标性质</t>
  </si>
  <si>
    <t>指标值</t>
  </si>
  <si>
    <t>度量单位</t>
  </si>
  <si>
    <t>指标属性</t>
  </si>
  <si>
    <t>指标内容</t>
  </si>
  <si>
    <t>2025年网络安全和信息化运维项目的年度目标是：1.保障电子政务外网统一互联网出口的电信、联通、移动线路和县融媒体中心200M互联网专线畅通。2.保障“县-乡”视频会议系统14个会场全年正常运行。
3.保障全县124个村（社区）电子政务外网VPDN线路的畅通，使OA和政务服务事项得以延升到基层。</t>
  </si>
  <si>
    <t>产出指标</t>
  </si>
  <si>
    <t>数量指标</t>
  </si>
  <si>
    <t>互联网专线</t>
  </si>
  <si>
    <t>=</t>
  </si>
  <si>
    <t>条</t>
  </si>
  <si>
    <t>定量指标</t>
  </si>
  <si>
    <t>反映电信、联通、移动互联网专线，共1200M带宽。</t>
  </si>
  <si>
    <t>县-乡视频会议系统</t>
  </si>
  <si>
    <t>14</t>
  </si>
  <si>
    <t>个</t>
  </si>
  <si>
    <t>反映党校报告厅、201室、各乡镇和戛洒党群服务中心共15个会场.</t>
  </si>
  <si>
    <t>时效指标</t>
  </si>
  <si>
    <t>资金到位后支付时限</t>
  </si>
  <si>
    <t>&lt;=</t>
  </si>
  <si>
    <t>30</t>
  </si>
  <si>
    <t>天</t>
  </si>
  <si>
    <t>反映资金到位后支付时限情况。</t>
  </si>
  <si>
    <t>效益指标</t>
  </si>
  <si>
    <t>社会效益</t>
  </si>
  <si>
    <t>网络安全和信息化水平逐步提高</t>
  </si>
  <si>
    <t>逐年提高</t>
  </si>
  <si>
    <t>是/否</t>
  </si>
  <si>
    <t>定性指标</t>
  </si>
  <si>
    <t>反映每年的建设规划和工作安排对网络及信息化及无纸化办公的提升程度。</t>
  </si>
  <si>
    <t>满意度指标</t>
  </si>
  <si>
    <t>服务对象满意度</t>
  </si>
  <si>
    <t>对网络安全和信息化工作的满意度</t>
  </si>
  <si>
    <t>&gt;=</t>
  </si>
  <si>
    <t>90</t>
  </si>
  <si>
    <t>%</t>
  </si>
  <si>
    <t>反映群众对网络安全和信息化的满意度。对网络安全和信息化工作的满意度=（实际测评结果为满意的人数/参与测评的总人数）x100%</t>
  </si>
  <si>
    <t>2025年年度预算目标是：根据《爱国主义教育法》文件精神，为缅怀革命先烈，弘扬革命精神，适应新时期精神文明建设和创建省级双拥模范县的指标要求，2023年已经在小漠沙公园安装了新平县重要革命历史人物纪念雕像11座铜像，1座铜像（曹文英）安装在老厂乡哈科底村广场。每座铜像预算资金2.5万元，共需资金30万元，目前已经通过验收。通过新平县重要革命历史人物纪念雕像12座铜像的安装建设，可以达到以下效果：1.为缅怀革命先烈，弘扬革命精神提供重要载体；2、为适应新时代精神文明建设和创建省级文明县城的指标要求提供支撑；3、为全县人民瞻仰、参观、接受爱国主义教育提供基地。</t>
  </si>
  <si>
    <t>安装雕像的数量</t>
  </si>
  <si>
    <t>12</t>
  </si>
  <si>
    <t>座</t>
  </si>
  <si>
    <t>主要反映安装雕像的数量的情况。</t>
  </si>
  <si>
    <t>质量指标</t>
  </si>
  <si>
    <t>雕像验收合格率</t>
  </si>
  <si>
    <t>98</t>
  </si>
  <si>
    <t>主要反映雕像验收合格率的情况。雕像验收合格率=（实际验收合格的雕像数/制作雕像的总数）x100%</t>
  </si>
  <si>
    <t>天（工作日）</t>
  </si>
  <si>
    <t>主要反映资金到位后支付时限的情况。</t>
  </si>
  <si>
    <t>县民爱国主义热情</t>
  </si>
  <si>
    <t>逐步提高</t>
  </si>
  <si>
    <t>主要反映县民爱国主义热情的情况。</t>
  </si>
  <si>
    <t>对雕像建设的满意度</t>
  </si>
  <si>
    <t>主要反映对雕像建设的满意度的情况。对雕像建设的满意率=（测评结果为满意的人数/实际参与测评的总人数）x100%</t>
  </si>
  <si>
    <t>根据云广发〔2013〕144号《云南省关于妥善解决乡镇（公社）老放映员历史遗留问题的实施意见》的通知、玉文广发〔2016〕62号关于《玉溪市关于解决乡镇（公社）老放映员历史遗留问题的实施方案》的补充通知文件精神，2025年计划做好28名乡镇（公社）老放映员的每月生活补助发放，每月发放8880元，全年共发放96000元，乡镇（公社）老放映员生活补助的发放，一是解决了乡镇（公社）老放映员的生活困难问题；二是减少信访问题的发生，为进一步推动新平县域政治经济社会发展提供了强有力的保障。</t>
  </si>
  <si>
    <t>工资福利发放人数</t>
  </si>
  <si>
    <t>26</t>
  </si>
  <si>
    <t>人</t>
  </si>
  <si>
    <t>反映部门（单位）实际发放乡镇公社老放映员生活补助人员数量。</t>
  </si>
  <si>
    <t>供养离（退）休人员数</t>
  </si>
  <si>
    <t>反映财政供养部门（单位）离（退）休人员数量。</t>
  </si>
  <si>
    <t>部门运转</t>
  </si>
  <si>
    <t>正常运转</t>
  </si>
  <si>
    <t>反映部门（单位）运转情况。</t>
  </si>
  <si>
    <t>单位人员满意度</t>
  </si>
  <si>
    <t>反映部门（单位）人员对乡镇老放映员生活补助发放的满意程度。</t>
  </si>
  <si>
    <t>社会公众满意度</t>
  </si>
  <si>
    <t>反映社会公众对部门（单位）履职情况的满意程度。</t>
  </si>
  <si>
    <t>2025年项目预算年度目标是：2022年7月15日至2022年12月30日开展“奋进新征程.建功新时代”美术书法摄影展目前已通过验收，项目资金实施时间为2025年1月1日至2025年12月31日，此项预算需要经费5.11万元。通过系列活动的开展，增强全体人民的凝聚力战斗力，鞭策广大干部职工永葆初心担使命，敢于担当作奉献，坚定理想信念，不忘初心，从党的光辉历程中汲取奋进力量，把系列活动开展的效果转化为推动工作的强大力量，在新时代新征程中展现新担当新作为，奋力开创新平高质量发展新局面，在以后的工作中不断团结奋斗。</t>
  </si>
  <si>
    <t>美术书法摄影展的场次</t>
  </si>
  <si>
    <t>场</t>
  </si>
  <si>
    <t>主要反映美术书法摄影展的场次的情况。</t>
  </si>
  <si>
    <t>作品展览的验收合格率</t>
  </si>
  <si>
    <t>主要反映作品展览的验收合格率的情况。</t>
  </si>
  <si>
    <t>规定展出时限内完成工作情况</t>
  </si>
  <si>
    <t>主要反映资金到位后支出时限情况。</t>
  </si>
  <si>
    <t>对党的二十大精神的理解掌握程度</t>
  </si>
  <si>
    <t>主要反映对党的二十大精神的理解掌握程度的情况。</t>
  </si>
  <si>
    <t>群众对美术书画摄影展览的满意度</t>
  </si>
  <si>
    <t>主要反映群众对美术书画摄影展览活动的满意度情况。</t>
  </si>
  <si>
    <t>预算年度目标：根据新财教〔2023〕29号文件精神，为了补助地方国家电影发展事业，2023年计划完成新平2家电影院的国产电影放映补助，其中：新平时光留影影城补助1万元，新平财富广场国际影城补助2万元。通过对地方电影院的补助，2023年新平3家影院国产电影票房总收入不低于55%。</t>
  </si>
  <si>
    <t>奖励放映国产影片影院数量</t>
  </si>
  <si>
    <t>家</t>
  </si>
  <si>
    <t>反映补助影院数量</t>
  </si>
  <si>
    <t>补助影院覆盖率</t>
  </si>
  <si>
    <t>95</t>
  </si>
  <si>
    <t>反映影院补助覆盖率的情况。补助影院覆盖率=（补助影院的数量/影院总数量）*100%。</t>
  </si>
  <si>
    <t>经济效益</t>
  </si>
  <si>
    <t>国产影片票房收入占总票房收入比</t>
  </si>
  <si>
    <t>55</t>
  </si>
  <si>
    <t>反映国产影片票房收入。国产影片票房收入比率=（国产影片票房收入/总票房收入）*100%。</t>
  </si>
  <si>
    <t>营造良好观影风气，促进社会和谐进步</t>
  </si>
  <si>
    <t>长期</t>
  </si>
  <si>
    <t>反映文明观影程度</t>
  </si>
  <si>
    <t>观众对国产影片满意度</t>
  </si>
  <si>
    <t>82</t>
  </si>
  <si>
    <t>反映人民群众对影院服务质量的满意程度。观众对国产影片满意度=（测评为满意的人数/参与测评的总人数）*100%。</t>
  </si>
  <si>
    <t>中共新平县委宣传部党支部2025年党建工作经费项目的年度目标是：（一）开展警示教育、党员培训预算经费2000元，（二）组织党员到县内红色教育基地参观学习，所需经费3000元；（三）离退休支部开展日常活动2000元， （四）年末发放离退休支部书记工资1200元。该项目的实施， 不断将从严治党推向深入，做到加强党员同志的教育管理，提升党员同志的意识，增强党组织及广大党员干部的凝聚力、战斗力、向心力。为实现“两个一百年”奋斗目标、实现中华民族伟大复兴的中国梦保驾护航。</t>
  </si>
  <si>
    <t>经费保障的支部数量</t>
  </si>
  <si>
    <t>反映经费保障的支部数量情况</t>
  </si>
  <si>
    <t>党员数量</t>
  </si>
  <si>
    <t>23</t>
  </si>
  <si>
    <t>反映党员数量情况</t>
  </si>
  <si>
    <t>持续开展党建工作</t>
  </si>
  <si>
    <t>月</t>
  </si>
  <si>
    <t>反映持续开展党建工作情况</t>
  </si>
  <si>
    <t>可持续影响</t>
  </si>
  <si>
    <t>党员干部能力素质</t>
  </si>
  <si>
    <t>逐步提升</t>
  </si>
  <si>
    <t>反映党员干部能力素质逐步提升情况。</t>
  </si>
  <si>
    <t>党员干部对于支部活动的满意度</t>
  </si>
  <si>
    <t>反映党员干部对于支部活动的满意度情况.。党员干部对于支部活动的满意率=（党员干部满意的人数/实际参与测评党员干部的总人数）x100%</t>
  </si>
  <si>
    <t>新平县2025年党报党刊征订项目年度目标是：按照上级分配的指标要求明细，预计所需经费125万元，主要是全县180余家单位对《人民日报》、《求是》、《云南日报》、《玉溪日报》、《光明日报》、《经济日报》、《新华每日电讯》7种党报党刊的征订工作，具体的征订明细及所需经费以上级通知文件要求为准。认真做好党报党刊的征订发行工作，达到推动党的思想理论建设，巩固马克思主义的指导地位，改善党的意识形态工作，在全社会形成积极健康向上的思想舆论环境，增强党的宣传舆论阵地的影响力，扩大党的政策的宣传面和覆盖面，进一步统一思想，凝聚人心，团结带领广大干部群众推进改革发展伟大事业、脱贫攻坚、乡村振兴的效果。</t>
  </si>
  <si>
    <t>征订的报刊种类</t>
  </si>
  <si>
    <t>种</t>
  </si>
  <si>
    <t>反映征订的报刊种类情况</t>
  </si>
  <si>
    <t>报刊的质量验收合格率</t>
  </si>
  <si>
    <t>99</t>
  </si>
  <si>
    <t>反映报刊的质量验收合格率情况</t>
  </si>
  <si>
    <t>持续开展党报党刊征订时间</t>
  </si>
  <si>
    <t>反映持续开展党报党刊征订时间情况</t>
  </si>
  <si>
    <t>党报党刊对人民素质的提高</t>
  </si>
  <si>
    <t>提高</t>
  </si>
  <si>
    <t>反映党报党刊对人民素质的提高情况</t>
  </si>
  <si>
    <t>群众对党报党刊征订的满意度</t>
  </si>
  <si>
    <t>反映群众对党报党刊征订的满意度情况</t>
  </si>
  <si>
    <t>保障融媒体中心工作正常运行项目2025年年度目标是：本项目计划安排资金76.5万元：（一）新平县融媒体中心系统平台基础性运维费11万元。（二）外购广播、电视节目播出授权经费8万元，其中电视节目5万元、广播节目3万元。（三）融媒体中心安全播出整改和安全播出保障经费16.3万元。（1）2024年全市广播电视和网络视听行业安全播出大检查问题整改12.3万元（融媒体系统平台网络安全等级保护复测3万元、整改重新购买防火墙3万元；网络安全审计系统授权过期整改续费4万元；两个机房专业消防设施过期重新购买1.5万元；办公场所消防应急照明、灭火设施未达标整改0.8万元）；（2）安播核心设备备件4万元（数字光端机2台、广播电视信号适配器1台、广播电视信号调制器1台）。
（四）新平县融媒体中心广播电台安全播出整改（重建）经费18万元。（五）音视频采集、编辑设备的购置更新和修理维护经费16万元。（六）融媒体系统200M互联网专线费用7.2万元。</t>
  </si>
  <si>
    <t>融媒体中心建设和运维系统平台</t>
  </si>
  <si>
    <t>主要反映融媒体中心建设和运维系统平台数量情况</t>
  </si>
  <si>
    <t>地方县域重大事件新闻县级融媒体中心首播率</t>
  </si>
  <si>
    <t>主要反映地方县域重大事件新闻县级融媒体中心首播率情况。首播率=（首播新闻的数量/总播出的新闻数量）x100%</t>
  </si>
  <si>
    <t>主要反映资金到位后支付时限情况</t>
  </si>
  <si>
    <t>保障融媒体中心工作正常运转</t>
  </si>
  <si>
    <t>保障</t>
  </si>
  <si>
    <t>主要反映保障融媒体中心工作正常运转情况</t>
  </si>
  <si>
    <t>社会公众对中心工作的满意度</t>
  </si>
  <si>
    <t>主要反映社会公众对中心工作的满意度情况。社会公众对中心工作的满意率=（对中心工作满意的人数/实际参与测评的总人数）x100%</t>
  </si>
  <si>
    <t>新平县2025年理论宣讲中心组学习社科联项目经费年度目标是：在县委县政府的正确领导下，由县委宣传部指导全县理论研究：1.购买党课教育刊物材料、相关理论读物及形势政策材料：根据市委组织部、宣传部要求购买2025年重点理论读物文件，预计购买书籍50人，每人在2本左右，需购买100本，平均价格约50元左右，预计需安排5000元；2.学习材料打印费用：组织县委理论学习中心组学习，根据要求需要组织县直单位领导参加，人数约在100人左右，需要在每次学习前将主要学习材料发到各位领导手中，为节约成本，多数材料采取复印的方式，按照2024年支出情况，预计开展中心组学习12次，每次复印打印费需2000元左右，共需安排24000元；3.宣讲场地、县委理论学习中心组学习场地租用费：召开地点：新平县委党校，计划2025年召开县委理论学习中心组学习12次，每次1500元左右；小计18000元；4.省市县宣讲3次，场地租赁费共12000元；5.宣讲老师讲课费2000元×3人=6000元。6.社科联社科普及宣传和社科理论调研课题经费，社科普及宣传经费10000元。7.社科理论调研经费20000元；8.2025年召开新平县社会科学界联合会第一届委员会全体会议，费用5000元。以上八项共计10万元。该项目的实施，主动把理论知识转化为实际工作的动力，真正把学习的过程转化为破解难题、推动工作的过程，提高解决实际矛盾和应对高质量发展面临的问题的能力，真正做到学到深处、悟到透处、落到实处、守到严处，用党的创新理论引领发展，用科学的方法论谋划工作，努力运用所学的理论、思想、方法，客观地分析矛盾，正确地解决工作中遇到的新状况、新问题，较好地面对新平在高质量发展道路上出现的矛盾和困难。</t>
  </si>
  <si>
    <t>全年组织中心组学习的次数</t>
  </si>
  <si>
    <t>次</t>
  </si>
  <si>
    <t>主要是反映全年组织中心组学习的次数情况</t>
  </si>
  <si>
    <t>学习人员到位率</t>
  </si>
  <si>
    <t>主要反映学习人员到位情况。学习人员到位率=（实际参与学习的人数/应参与学习的总人数）x100%</t>
  </si>
  <si>
    <t>主要反映资金到位后及时支付相关费用情况</t>
  </si>
  <si>
    <t>提高全县理论学习中心组学习成员的业务水平</t>
  </si>
  <si>
    <t>主要反映理论学习中心组学习成员的业务水平提高情况</t>
  </si>
  <si>
    <t>中心组成员对中心组学习的满意度</t>
  </si>
  <si>
    <t>主要是反映中心组成员对中心组学习的满意度情况。中心组成员对中心组学习的满意度=（中心组学习满意的人数/参与测评的总人数）x100%</t>
  </si>
  <si>
    <t>新平县2025年内外宣媒体合作及户外广告大牌合作经费项目的年度目标是：同中央省市主要媒体合作及做好县域内户外广告大牌的租用更新工作，主要是：本项目2025年度预算资金58万元，全部由县级财政预算支出。具体资金安排情况如下：其中：往年欠款40万元，本年租用费18万元，已经签订合同，广告牌地点在民族广场、体育公园。通过内外宣工作，充分发挥舆论和先导作用，通过加强和改进宣传思想工作，把全县干部群众的思想统一到县委、县政府的重大决策和部署上来，把大家的干劲凝聚到加快发展的大局上来，把人们的智慧集中到真抓实干的具体行动上来，形成万众一心、迎难而上、为持续深化“新平之变”，努力建成“一极两区”，提供思想保证、舆论支持和精神动力。</t>
  </si>
  <si>
    <t>深红壹佰广告公司户外广告大牌租用数量</t>
  </si>
  <si>
    <t>主要反映深红壹佰广告公司户外广告大牌租用数量情况</t>
  </si>
  <si>
    <t>户外广告大牌的安全系数</t>
  </si>
  <si>
    <t>主要反映户外广告大牌的安全系数情况。户外广告大牌的安全系数=（户外广告大牌安全的个数/户外广告大牌的总数）x100%</t>
  </si>
  <si>
    <t>电视新闻播出及时率</t>
  </si>
  <si>
    <t>主要反映电视新闻播出及时率情况</t>
  </si>
  <si>
    <t>提高新平县各项工作宣传力度</t>
  </si>
  <si>
    <t>主要反映提高新平县各项工作宣传力度情况</t>
  </si>
  <si>
    <t>人民群众对宣传工作的满意度</t>
  </si>
  <si>
    <t>主要反映人民群众对宣传工作的满意度情况。人民群众对宣传工作的满意率=（满意的人数/实际参与测评的总人数）x100%</t>
  </si>
  <si>
    <t>新平县2025年精神文明建设志愿服务文明城市创建项目年度目标是：项目需县级预算资金安排50万元，具体情况如下：。以上10项工作预计经费200万元，其中：文明城市创建纳入省对市、市对县综合考核，故必须开展。通过项目实施，增强城市综合竞争力，提升群众幸福感，为建设文化新平、和谐新平提供5思想保证、精神力量和道德滋养。1.1-12月每2月开展一期文明讲堂总堂活动，每期经费5000元，承办一期市总堂活动，经费2万元，全年预计5万元，分堂全年不少于24期，全年预计6万元，三项小计11万元；
2.“红土地之歌”演讲大赛，分初赛和决赛，预计2万元，“德耀中华”讲演一场，预计0.5万元，两项小计2.5万元；3.各级“道德模范”“身边好人”推选及宣传预计1万元，节日期间慰问1.5万元，对困难的“道德模范”“身边好人”进行帮扶0.5万元，以上三项小计3万元；4.“新时代好少年”推选宣传1万元；未成年人思想道德建设如“扣好人生第一粒扣子”“童心向党”等精神文明建设3万元，以上两项小计4万元；5.微宣讲及爱国主义教育3万元；6.“我们的节日”共7个，每个预计0.5万元，小计经费3.5万元；7.文明实践活动按照活动指南及临时性工作安排开展，预计经费3万元；8.开展星级文明户、文明村、文明镇（乡）、文明家庭、文明单位、文明校园创建工作3万元；9.城市风貌提升改造项目资金10.8万元；10.“同升国旗 同唱国歌”活动，13期每期0.2万元，两期“聂耳纪念日”每期2万元，两项合计6.2万元；共计50万元。</t>
  </si>
  <si>
    <t>开展文明讲堂总堂次数</t>
  </si>
  <si>
    <t>反映开展文明讲堂总堂次数情况</t>
  </si>
  <si>
    <t>开展新时代好少年评选次数</t>
  </si>
  <si>
    <t>1.00</t>
  </si>
  <si>
    <t>反映开展新时代好少年评选次数情况</t>
  </si>
  <si>
    <t>开展我们的节日次数</t>
  </si>
  <si>
    <t>反映开展我们的节日次数情况</t>
  </si>
  <si>
    <t>反映资金到位后支付时限情况</t>
  </si>
  <si>
    <t>人民群众精神文明素养</t>
  </si>
  <si>
    <t>主要反映人民群众精神文明素养提高情况</t>
  </si>
  <si>
    <t>群众对精神文明工作的满意度</t>
  </si>
  <si>
    <t>反映群众的精神文明工作的满意度情况。群众对精神文明工作的满意率=（对精神文明工作满意的人数/实际参与测评的总人数）x100%</t>
  </si>
  <si>
    <t>2025年意识形态新闻出版扫黄打非运行经费项目的年度目标是：1.购买舆情监测服务（6万元）：支付舆情监测服务费6万元。2.业务培训（1.5万元）：意识形态（网络意识形态）业务培训1期，网络人士座谈培训会1期，每期经费0.5元，共1万元；扫黄打非和新闻出版工作业务培训1期，每期经费0.5元，共0.5万元。3.工作会议（0.5万元）：组织召开县委意识形态工作分析研判会议2次；全县网络和信息化工作会议1次；组织召开新闻出版扫黄打非工作会议2次；组织召开新闻出版扫黄打非工作联席会议，共计0.5万元。4.督查检查（0.5万元）：根据县委巡察工作安排，开展意识形态工作责任制落实情况专项巡察考核；开展1次全覆盖意识形态工作责任制落实情况专题督查、网络意识形态安全检查；开展“扫黄打非”五大专项行动、新闻出版扫黄打非工作执法检查，共计0.5万元。5.站点建设（1.5万元）：组织开展全民阅读系列活动，创建省市“扫黄打非”进基层示范点建设；巩固提升“扫黄打非”工作站12个、联络站125个，125个农家书屋运行维护更换（主要是宣传栏、书架、书柜、阅读桌椅、借阅登记簿等更新更换），预计所需经费1.5万元。以上五项共需资金10万元。该项目的实施，将推动全县“意识形态新闻出版扫黄打非”工作全面进步，为持续深化“新平之变”，努力建成“一极两区”，提供思想保证、舆论支持、精神动力和文化条件。</t>
  </si>
  <si>
    <t>完成业务培训次数</t>
  </si>
  <si>
    <t>主要反映全年组织开展的业务培训情况</t>
  </si>
  <si>
    <t>召开会议次数</t>
  </si>
  <si>
    <t>主要反映全年组织召开的工作会议情况</t>
  </si>
  <si>
    <t>开展工作督查检查次数</t>
  </si>
  <si>
    <t>主要反映全年开展的巡察、督查、检查和考核情况</t>
  </si>
  <si>
    <t>提高培训人员意识形态工作业务水平</t>
  </si>
  <si>
    <t>主要反映提高培训人员意识形态工作业务水平情况。</t>
  </si>
  <si>
    <t>舆情监测及时性的满意度</t>
  </si>
  <si>
    <t>主要反映对舆情监测服务的及时性满意度情况。舆情监测及时性的满意度=（舆情监测服务的及时性满意的人数/参与测评的总人数）x100%</t>
  </si>
  <si>
    <t>计划完成2023年及2025年计算机更新15台。</t>
  </si>
  <si>
    <t>更新计算机的数量</t>
  </si>
  <si>
    <t>21</t>
  </si>
  <si>
    <t>台</t>
  </si>
  <si>
    <t>主要反映计算机更新的数量的情况。</t>
  </si>
  <si>
    <t>计算的验收合格率</t>
  </si>
  <si>
    <t>主要反映计算机验收合格率的情况。计算机验收合格率=（实际验收合格的计算机数/计算机的总数）x100%</t>
  </si>
  <si>
    <t>天工作日</t>
  </si>
  <si>
    <t>工作人员的工作效率</t>
  </si>
  <si>
    <t>主要反映工作人员的工作效率情况。</t>
  </si>
  <si>
    <t>工作人员对计算机更新的满意度</t>
  </si>
  <si>
    <t>主要反映工作人员对计算机更新的满意度情况。对计算机更新的满意率=（测评结果为满意的人数/实际参与测评的总人数）x100%</t>
  </si>
  <si>
    <t>本项目2023年已开展，目前已通过验收。档案整理服务项目资金实施时间为2025年1月1日至2025年12月31日。档案整理服务项目工作完成并经过验收通过后，一次性支付全额制作费用，需安排资金4.42万元。档案经过整理，可以检验收集工作的质量，便于档案的鉴定、保管、统计和检索，促进档案工作的各个环节的良性运转。</t>
  </si>
  <si>
    <t>整理档案的种类</t>
  </si>
  <si>
    <t>反映整理档案种类的数量情况</t>
  </si>
  <si>
    <t>档案规范化的合格率</t>
  </si>
  <si>
    <t>主要反映档案规范化的合格率情况。</t>
  </si>
  <si>
    <t>资金到位后支出时限</t>
  </si>
  <si>
    <t>档案规范化程度</t>
  </si>
  <si>
    <t>主要反映档案规范化程度情况。</t>
  </si>
  <si>
    <t>单位职工对档案整理的满意度</t>
  </si>
  <si>
    <t>主要反映单位职工对档案整理的满意度情况。</t>
  </si>
  <si>
    <t>中共新平县委宣传部党支部2025年爱国主义教育活动经费项目的年度目标是：为持续深化爱国主义教育，坚定广大党员干部理想信念，经研究，中共新平县委县委宣传部党支部于2024年11月8日前往大平掌战斗遗址、耀南山烈士陵园、耀南山发射台开展爱国主义教育及志愿服务活动，此项目共需资金3000元，其中：伙食费：60元/人×23人=1380元，租车费1620元，所需经费共计3000元（人民币大写：叁仟元整）。</t>
  </si>
  <si>
    <t>参加爱国主义教育活动的党员人数</t>
  </si>
  <si>
    <t>反映参加爱国主义教育活动的人数情况</t>
  </si>
  <si>
    <t>爱国主义教育活动人员到位率</t>
  </si>
  <si>
    <t>反映爱国主义教育活动人员到位率情况</t>
  </si>
  <si>
    <t>持续开展爱国主义教育工作</t>
  </si>
  <si>
    <t>反映持续开展爱国主义教育工作情况</t>
  </si>
  <si>
    <t>党员的先锋示范作用</t>
  </si>
  <si>
    <t>主要反映党员的先锋示范作用情况</t>
  </si>
  <si>
    <t>党员干部对于爱国主义教育活动的满意度</t>
  </si>
  <si>
    <t>反映党员干部对于爱国主义教育活动的满意度情况</t>
  </si>
  <si>
    <t>2025年的年度目标：新平县按照省、市要求，2024年积极组织开展云岭大讲堂新平分堂培训活动共1次，开展社科普及宣宣传周一次。通过社科普及宣传和培训活动的开展，更好地为基层群众提高精神财富，不断满足广大干部群众对精神文化的需求，为脱贫攻坚和乡村振兴战略作出新的贡献。</t>
  </si>
  <si>
    <t>开展云岭大讲堂培训的次数</t>
  </si>
  <si>
    <t>主要反映云岭大讲堂培训次数的完成情况</t>
  </si>
  <si>
    <t>开展社科普及宣传周的次数</t>
  </si>
  <si>
    <t>主要反映社科普及宣传次数的完成情况</t>
  </si>
  <si>
    <t>30.00</t>
  </si>
  <si>
    <t>社科普及宣传及云岭大讲堂的影响率</t>
  </si>
  <si>
    <t>主要反映社科普及宣传及云岭大讲堂影响率情况。</t>
  </si>
  <si>
    <t>对社科普及宣传及云岭大讲堂的满意度</t>
  </si>
  <si>
    <t>主要反映对社科普及宣传及云岭大讲堂的满意度情况。</t>
  </si>
  <si>
    <t>一、确保应急广播系统终端在线率≥90%；每年通过应急广播系统播发公益宣传信息时长≥240小时。
二、保障省级电视节目无线覆盖工程的正常运行，免费提供4套云南台数字电视节目和4套云南台数字广播节目，达到国家基本公共服务标准。。
三、巩固中央、省、市广播电视节目无线覆盖工程项目建设成果，保证广播电视节目的覆盖范围和播出质量，确保广播电视节目无线覆盖工程设备在2025年度能长期稳定运行。</t>
  </si>
  <si>
    <t>通过地面数字无线覆盖工程提供广播节目</t>
  </si>
  <si>
    <t>套</t>
  </si>
  <si>
    <t>反映发射的广播节目套数</t>
  </si>
  <si>
    <t>通过地面数字无线覆盖工程提供电视节目</t>
  </si>
  <si>
    <t>19</t>
  </si>
  <si>
    <t>反映发射的电视节目套数</t>
  </si>
  <si>
    <t>每年通过应急广播系统播发公益宣传信息时长</t>
  </si>
  <si>
    <t>240</t>
  </si>
  <si>
    <t>小时</t>
  </si>
  <si>
    <t>反映应急广播日常宣传数量</t>
  </si>
  <si>
    <t>广播电视综合人口覆盖率</t>
  </si>
  <si>
    <t>反映广播电视节目覆盖水平。广播电视综合人口覆盖率=（广播电视综合人口覆盖的人数/总人口数）x100%</t>
  </si>
  <si>
    <t>群众对国家基本公共文化服务满意度</t>
  </si>
  <si>
    <t>反映群众对国家基本公共文化服务的评价。群众对国家基本公共文化服务的满意率=（对国家基本公共文化服务工作满意的人数/实际参与测评的总人数）x100%</t>
  </si>
  <si>
    <t>预算06表</t>
  </si>
  <si>
    <t>2025年部门政府性基金预算支出预算表</t>
  </si>
  <si>
    <t>政府性基金预算支出</t>
  </si>
  <si>
    <t>预算07表</t>
  </si>
  <si>
    <t>2025年部门政府采购预算表</t>
  </si>
  <si>
    <t>预算项目</t>
  </si>
  <si>
    <t>采购项目</t>
  </si>
  <si>
    <t>采购品目</t>
  </si>
  <si>
    <t>计量单位</t>
  </si>
  <si>
    <t>数量</t>
  </si>
  <si>
    <t>面向中小企业预留资金</t>
  </si>
  <si>
    <t>单位名称（项目名称）</t>
  </si>
  <si>
    <t>政府性基金</t>
  </si>
  <si>
    <t>国有资本经营预算资金</t>
  </si>
  <si>
    <t>单位自筹</t>
  </si>
  <si>
    <t>公车运行维护费</t>
  </si>
  <si>
    <t>批</t>
  </si>
  <si>
    <t>预算08表</t>
  </si>
  <si>
    <t>2025年部门政府购买服务预算表</t>
  </si>
  <si>
    <t>政府购买服务项目</t>
  </si>
  <si>
    <t>政府购买服务目录</t>
  </si>
  <si>
    <t>政府购买服务指导性目录代码</t>
  </si>
  <si>
    <t>预算09-1表</t>
  </si>
  <si>
    <t>2025年对下转移支付预算表</t>
  </si>
  <si>
    <t>单位名称（项目）</t>
  </si>
  <si>
    <t>地区</t>
  </si>
  <si>
    <t>红塔区</t>
  </si>
  <si>
    <t>江川区</t>
  </si>
  <si>
    <t>澄江市</t>
  </si>
  <si>
    <t>通海县</t>
  </si>
  <si>
    <t>华宁县</t>
  </si>
  <si>
    <t>易门县</t>
  </si>
  <si>
    <t>峨山县</t>
  </si>
  <si>
    <t>新平县</t>
  </si>
  <si>
    <t>元江县</t>
  </si>
  <si>
    <t>高新区</t>
  </si>
  <si>
    <t>预算09-2表</t>
  </si>
  <si>
    <t>2025年对下转移支付绩效目标表</t>
  </si>
  <si>
    <t>预算10表</t>
  </si>
  <si>
    <t>2025年新增资产配置表</t>
  </si>
  <si>
    <t>资产类别</t>
  </si>
  <si>
    <t>资产分类代码.名称</t>
  </si>
  <si>
    <t>资产名称</t>
  </si>
  <si>
    <t>财政部门批复数（元）</t>
  </si>
  <si>
    <t>单价</t>
  </si>
  <si>
    <t>金额</t>
  </si>
  <si>
    <t>预算11表</t>
  </si>
  <si>
    <t>2025年上级补助项目支出预算表</t>
  </si>
  <si>
    <t>上级补助</t>
  </si>
  <si>
    <t>预算12表</t>
  </si>
  <si>
    <t>2025年部门项目支出中期规划预算表</t>
  </si>
  <si>
    <t>项目级次</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</si>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</sst>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yyyy\-mm\-dd"/>
    <numFmt numFmtId="178" formatCode="#,##0.00;\-#,##0.00;;@"/>
    <numFmt numFmtId="179" formatCode="hh:mm:ss"/>
    <numFmt numFmtId="180" formatCode="#,##0;\-#,##0;;@"/>
  </numFmts>
  <fonts count="36">
    <font>
      <sz val="11"/>
      <color rgb="FF000000"/>
      <name val="宋体"/>
      <charset val="134"/>
      <scheme val="minor"/>
    </font>
    <font>
      <sz val="11"/>
      <name val="宋体"/>
      <charset val="134"/>
      <scheme val="minor"/>
    </font>
    <font>
      <sz val="10"/>
      <name val="宋体"/>
      <charset val="134"/>
    </font>
    <font>
      <sz val="27"/>
      <name val="SimSun"/>
      <charset val="134"/>
    </font>
    <font>
      <sz val="9"/>
      <name val="宋体"/>
      <charset val="134"/>
    </font>
    <font>
      <sz val="10.5"/>
      <name val="SimSun"/>
      <charset val="134"/>
    </font>
    <font>
      <sz val="9"/>
      <name val="SimSun"/>
      <charset val="134"/>
    </font>
    <font>
      <sz val="10.5"/>
      <name val="宋体"/>
      <charset val="134"/>
    </font>
    <font>
      <sz val="11"/>
      <name val="宋体"/>
      <charset val="134"/>
    </font>
    <font>
      <sz val="27"/>
      <name val="宋体"/>
      <charset val="134"/>
    </font>
    <font>
      <sz val="27"/>
      <name val="Calibri"/>
      <charset val="134"/>
    </font>
    <font>
      <b/>
      <sz val="9"/>
      <name val="宋体"/>
      <charset val="134"/>
    </font>
    <font>
      <sz val="27"/>
      <name val="Times New Roman"/>
      <charset val="134"/>
    </font>
    <font>
      <sz val="10.5"/>
      <color rgb="FF000000"/>
      <name val="SimSun"/>
      <charset val="134"/>
    </font>
    <font>
      <b/>
      <sz val="11"/>
      <name val="宋体"/>
      <charset val="134"/>
    </font>
    <font>
      <b/>
      <sz val="10.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top"/>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176" fontId="4" fillId="0" borderId="1">
      <alignment horizontal="right" vertical="center"/>
    </xf>
    <xf numFmtId="177" fontId="4" fillId="0" borderId="1">
      <alignment horizontal="right" vertical="center"/>
    </xf>
    <xf numFmtId="10" fontId="4" fillId="0" borderId="1">
      <alignment horizontal="right" vertical="center"/>
    </xf>
    <xf numFmtId="178" fontId="4" fillId="0" borderId="1">
      <alignment horizontal="right" vertical="center"/>
    </xf>
    <xf numFmtId="49" fontId="4" fillId="0" borderId="1">
      <alignment horizontal="left" vertical="center" wrapText="1"/>
    </xf>
    <xf numFmtId="178" fontId="4" fillId="0" borderId="1">
      <alignment horizontal="right" vertical="center"/>
    </xf>
    <xf numFmtId="179" fontId="4" fillId="0" borderId="1">
      <alignment horizontal="right" vertical="center"/>
    </xf>
    <xf numFmtId="180" fontId="4" fillId="0" borderId="1">
      <alignment horizontal="right" vertical="center"/>
    </xf>
  </cellStyleXfs>
  <cellXfs count="80">
    <xf numFmtId="0" fontId="0" fillId="0" borderId="0" xfId="0" applyFont="1">
      <alignment vertical="top"/>
    </xf>
    <xf numFmtId="0" fontId="1" fillId="0" borderId="0" xfId="0" applyFont="1" applyAlignment="1">
      <alignment horizontal="center" vertical="center"/>
    </xf>
    <xf numFmtId="0" fontId="2" fillId="0" borderId="0" xfId="0" applyFont="1" applyAlignment="1"/>
    <xf numFmtId="0" fontId="3"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4" fillId="0" borderId="0" xfId="0" applyFont="1" applyAlignment="1">
      <alignment horizontal="right" vertical="center"/>
    </xf>
    <xf numFmtId="0" fontId="4" fillId="0" borderId="0" xfId="0" applyFont="1" applyAlignment="1">
      <alignment horizontal="right"/>
    </xf>
    <xf numFmtId="178" fontId="6" fillId="0" borderId="1" xfId="0" applyNumberFormat="1" applyFont="1" applyBorder="1" applyAlignment="1">
      <alignment horizontal="right"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178" fontId="4" fillId="0" borderId="1" xfId="54" applyNumberFormat="1" applyFont="1" applyBorder="1">
      <alignment horizontal="right" vertical="center"/>
    </xf>
    <xf numFmtId="49" fontId="4" fillId="0" borderId="0" xfId="53" applyNumberFormat="1" applyFont="1" applyBorder="1">
      <alignment horizontal="left" vertical="center" wrapText="1"/>
    </xf>
    <xf numFmtId="49" fontId="9" fillId="0" borderId="0" xfId="0" applyNumberFormat="1" applyFont="1" applyBorder="1" applyAlignment="1">
      <alignment horizontal="center" vertical="center" wrapText="1"/>
    </xf>
    <xf numFmtId="49" fontId="5" fillId="0" borderId="1" xfId="53" applyNumberFormat="1" applyFont="1" applyBorder="1" applyAlignment="1">
      <alignment horizontal="center" vertical="center" wrapText="1"/>
    </xf>
    <xf numFmtId="49" fontId="4" fillId="0" borderId="1" xfId="53" applyNumberFormat="1" applyFont="1" applyBorder="1">
      <alignment horizontal="left" vertical="center" wrapText="1"/>
    </xf>
    <xf numFmtId="49" fontId="4" fillId="0" borderId="0" xfId="53" applyNumberFormat="1" applyFont="1" applyBorder="1" applyAlignment="1">
      <alignment horizontal="right" vertical="center" wrapText="1"/>
    </xf>
    <xf numFmtId="49" fontId="4" fillId="0" borderId="1" xfId="53" applyNumberFormat="1" applyFont="1" applyBorder="1" applyAlignment="1">
      <alignment horizontal="center" vertical="center" wrapText="1"/>
    </xf>
    <xf numFmtId="49" fontId="9" fillId="0" borderId="0" xfId="53" applyNumberFormat="1" applyFont="1" applyBorder="1" applyAlignment="1">
      <alignment horizontal="center" vertical="center" wrapText="1"/>
    </xf>
    <xf numFmtId="0" fontId="10" fillId="0" borderId="0" xfId="0" applyFont="1" applyBorder="1" applyAlignment="1">
      <alignment horizontal="center" vertical="center"/>
    </xf>
    <xf numFmtId="49" fontId="4" fillId="0" borderId="0" xfId="53"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1" fillId="0" borderId="1" xfId="53" applyNumberFormat="1" applyFont="1" applyBorder="1" applyAlignment="1">
      <alignment horizontal="center" vertical="center" wrapText="1"/>
    </xf>
    <xf numFmtId="49" fontId="3" fillId="0" borderId="0" xfId="53" applyNumberFormat="1" applyFont="1" applyBorder="1" applyAlignment="1">
      <alignment horizontal="center" vertical="center" wrapText="1"/>
    </xf>
    <xf numFmtId="49" fontId="7" fillId="0" borderId="1" xfId="53" applyNumberFormat="1" applyFont="1" applyBorder="1" applyAlignment="1">
      <alignment horizontal="center" vertical="center" wrapText="1"/>
    </xf>
    <xf numFmtId="180" fontId="4" fillId="0" borderId="1" xfId="56" applyNumberFormat="1" applyFont="1" applyBorder="1" applyAlignment="1">
      <alignment horizontal="center" vertical="center" wrapText="1"/>
    </xf>
    <xf numFmtId="178" fontId="4" fillId="0" borderId="1" xfId="0" applyNumberFormat="1" applyFont="1" applyBorder="1" applyAlignment="1">
      <alignment horizontal="right" vertical="center" wrapText="1"/>
    </xf>
    <xf numFmtId="180" fontId="7" fillId="0" borderId="1" xfId="56" applyNumberFormat="1" applyFont="1" applyBorder="1" applyAlignment="1">
      <alignment horizontal="center" vertical="center" wrapText="1"/>
    </xf>
    <xf numFmtId="49" fontId="11" fillId="0" borderId="0" xfId="53" applyNumberFormat="1" applyFont="1" applyBorder="1" applyAlignment="1">
      <alignment horizontal="right" vertical="center" wrapText="1"/>
    </xf>
    <xf numFmtId="0" fontId="4" fillId="0" borderId="1" xfId="53" applyNumberFormat="1" applyFont="1" applyBorder="1">
      <alignment horizontal="left" vertical="center" wrapText="1"/>
    </xf>
    <xf numFmtId="178" fontId="4" fillId="0" borderId="1" xfId="53" applyNumberFormat="1" applyFont="1" applyBorder="1" applyAlignment="1">
      <alignment horizontal="right" vertical="center" wrapText="1"/>
    </xf>
    <xf numFmtId="178" fontId="4" fillId="0" borderId="1" xfId="53" applyNumberFormat="1" applyFont="1" applyBorder="1" applyAlignment="1">
      <alignment horizontal="center" vertical="center" wrapText="1"/>
    </xf>
    <xf numFmtId="49" fontId="12" fillId="0" borderId="0" xfId="53" applyNumberFormat="1" applyFont="1" applyBorder="1" applyAlignment="1">
      <alignment horizontal="center" vertical="center" wrapText="1"/>
    </xf>
    <xf numFmtId="180" fontId="5" fillId="0" borderId="1" xfId="56" applyNumberFormat="1"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7" fillId="0" borderId="1" xfId="0" applyFont="1" applyBorder="1" applyAlignment="1">
      <alignment horizontal="center" vertical="center"/>
    </xf>
    <xf numFmtId="49" fontId="4" fillId="0" borderId="1" xfId="0" applyNumberFormat="1" applyFont="1" applyBorder="1" applyAlignment="1">
      <alignment horizontal="left" vertical="center" wrapText="1"/>
    </xf>
    <xf numFmtId="0" fontId="4" fillId="0" borderId="1" xfId="0" applyFont="1" applyBorder="1" applyAlignment="1">
      <alignment horizontal="center" vertical="center" wrapText="1"/>
    </xf>
    <xf numFmtId="178" fontId="4" fillId="0" borderId="1" xfId="0" applyNumberFormat="1" applyFont="1" applyBorder="1" applyAlignment="1">
      <alignment horizontal="right" vertical="center"/>
    </xf>
    <xf numFmtId="0" fontId="2" fillId="0" borderId="0" xfId="0" applyFont="1" applyAlignment="1">
      <alignment horizontal="right"/>
    </xf>
    <xf numFmtId="0" fontId="4" fillId="0" borderId="0" xfId="0" applyFont="1" applyAlignment="1">
      <alignment horizontal="right" vertical="center" wrapText="1"/>
    </xf>
    <xf numFmtId="49" fontId="4" fillId="0" borderId="1" xfId="53" applyNumberFormat="1" applyFont="1" applyBorder="1" applyAlignment="1">
      <alignment horizontal="left" vertical="center" wrapText="1" indent="1"/>
    </xf>
    <xf numFmtId="178" fontId="4" fillId="0" borderId="1" xfId="0" applyNumberFormat="1" applyFont="1" applyBorder="1" applyAlignment="1">
      <alignment horizontal="left" vertical="center" wrapText="1"/>
    </xf>
    <xf numFmtId="178" fontId="4" fillId="0" borderId="1" xfId="53" applyNumberFormat="1" applyFont="1" applyBorder="1">
      <alignment horizontal="left" vertical="center" wrapText="1"/>
    </xf>
    <xf numFmtId="0" fontId="8" fillId="0" borderId="0" xfId="0" applyFont="1" applyAlignment="1"/>
    <xf numFmtId="0" fontId="12" fillId="0" borderId="0" xfId="0" applyFont="1" applyAlignment="1">
      <alignment horizontal="center" vertical="center"/>
    </xf>
    <xf numFmtId="49" fontId="6" fillId="0" borderId="1" xfId="0" applyNumberFormat="1" applyFont="1" applyBorder="1" applyAlignment="1">
      <alignment horizontal="lef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6" fillId="0" borderId="1" xfId="0" applyFont="1" applyBorder="1" applyAlignment="1">
      <alignment horizontal="left" vertical="center" indent="1"/>
    </xf>
    <xf numFmtId="0" fontId="2" fillId="0" borderId="0" xfId="0" applyFont="1" applyAlignment="1">
      <alignment horizontal="center" wrapText="1"/>
    </xf>
    <xf numFmtId="0" fontId="2"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4" fillId="0" borderId="0" xfId="0" applyFont="1" applyAlignment="1">
      <alignment horizontal="right" wrapText="1"/>
    </xf>
    <xf numFmtId="0" fontId="4" fillId="0" borderId="1" xfId="0" applyFont="1" applyBorder="1" applyAlignment="1">
      <alignment horizontal="left" vertical="center" wrapText="1" indent="1"/>
    </xf>
    <xf numFmtId="0" fontId="4" fillId="0" borderId="1" xfId="0" applyFont="1" applyBorder="1" applyAlignment="1">
      <alignment horizontal="left" vertical="center" wrapText="1" indent="2"/>
    </xf>
    <xf numFmtId="0" fontId="14" fillId="0" borderId="0" xfId="0" applyFont="1" applyAlignment="1">
      <alignment horizontal="center" vertical="center"/>
    </xf>
    <xf numFmtId="0" fontId="4" fillId="0" borderId="3" xfId="0" applyFont="1" applyBorder="1" applyAlignment="1">
      <alignment horizontal="left" vertical="center"/>
    </xf>
    <xf numFmtId="0" fontId="11" fillId="0" borderId="3" xfId="0" applyFont="1" applyBorder="1" applyAlignment="1">
      <alignment horizontal="center" vertical="center"/>
    </xf>
    <xf numFmtId="178" fontId="11" fillId="0" borderId="1" xfId="0" applyNumberFormat="1" applyFont="1" applyBorder="1" applyAlignment="1">
      <alignment horizontal="right" vertical="center"/>
    </xf>
    <xf numFmtId="0" fontId="11" fillId="0" borderId="1"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2" xfId="0" applyFont="1" applyBorder="1" applyAlignment="1">
      <alignment horizontal="center" vertical="center"/>
    </xf>
    <xf numFmtId="0" fontId="15" fillId="0" borderId="4" xfId="0" applyFont="1" applyBorder="1" applyAlignment="1">
      <alignment horizontal="center" vertical="center" wrapText="1"/>
    </xf>
    <xf numFmtId="0" fontId="7" fillId="0" borderId="5" xfId="0" applyFont="1" applyBorder="1" applyAlignment="1">
      <alignment horizontal="center" vertical="center"/>
    </xf>
    <xf numFmtId="0" fontId="15" fillId="0" borderId="5" xfId="0" applyFont="1" applyBorder="1" applyAlignment="1">
      <alignment horizontal="center" vertical="center"/>
    </xf>
    <xf numFmtId="0" fontId="11" fillId="0" borderId="3" xfId="0" applyFont="1" applyBorder="1" applyAlignment="1">
      <alignment horizontal="left" vertical="center"/>
    </xf>
    <xf numFmtId="0" fontId="11" fillId="0" borderId="1" xfId="0" applyFont="1" applyBorder="1" applyAlignment="1">
      <alignment horizontal="left" vertical="center"/>
    </xf>
    <xf numFmtId="0" fontId="6" fillId="0" borderId="1" xfId="0" applyFont="1" applyBorder="1" applyAlignment="1" quotePrefix="1">
      <alignment horizontal="lef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DateTimeStyle" xfId="49"/>
    <cellStyle name="DateStyle" xfId="50"/>
    <cellStyle name="PercentStyle" xfId="51"/>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3"/>
  <sheetViews>
    <sheetView showZeros="0" workbookViewId="0">
      <pane ySplit="1" topLeftCell="A2" activePane="bottomLeft" state="frozen"/>
      <selection/>
      <selection pane="bottomLeft" activeCell="J33" sqref="J33"/>
    </sheetView>
  </sheetViews>
  <sheetFormatPr defaultColWidth="8.85" defaultRowHeight="15" customHeight="1" outlineLevelCol="3"/>
  <cols>
    <col min="1" max="4" width="35.7083333333333" customWidth="1"/>
  </cols>
  <sheetData>
    <row r="1" customHeight="1" spans="1:4">
      <c r="A1" s="1"/>
      <c r="B1" s="1"/>
      <c r="C1" s="1"/>
      <c r="D1" s="1"/>
    </row>
    <row r="2" ht="18.75" customHeight="1" spans="1:4">
      <c r="A2" s="2"/>
      <c r="B2" s="2"/>
      <c r="C2" s="2"/>
      <c r="D2" s="11" t="s">
        <v>0</v>
      </c>
    </row>
    <row r="3" ht="45" customHeight="1" spans="1:4">
      <c r="A3" s="3" t="s">
        <v>1</v>
      </c>
      <c r="B3" s="3"/>
      <c r="C3" s="3"/>
      <c r="D3" s="3"/>
    </row>
    <row r="4" ht="18.75" customHeight="1" spans="1:4">
      <c r="A4" s="4" t="str">
        <f>"单位名称："&amp;"中共新平彝族傣族自治县委员会宣传部"</f>
        <v>单位名称：中共新平彝族傣族自治县委员会宣传部</v>
      </c>
      <c r="B4" s="4"/>
      <c r="C4" s="67"/>
      <c r="D4" s="11" t="s">
        <v>2</v>
      </c>
    </row>
    <row r="5" ht="22.5" customHeight="1" spans="1:4">
      <c r="A5" s="6" t="s">
        <v>3</v>
      </c>
      <c r="B5" s="6"/>
      <c r="C5" s="6" t="s">
        <v>4</v>
      </c>
      <c r="D5" s="6"/>
    </row>
    <row r="6" ht="18.75" customHeight="1" spans="1:4">
      <c r="A6" s="6" t="s">
        <v>5</v>
      </c>
      <c r="B6" s="6" t="s">
        <v>6</v>
      </c>
      <c r="C6" s="6" t="s">
        <v>7</v>
      </c>
      <c r="D6" s="6" t="s">
        <v>6</v>
      </c>
    </row>
    <row r="7" ht="18.75" customHeight="1" spans="1:4">
      <c r="A7" s="6"/>
      <c r="B7" s="6"/>
      <c r="C7" s="6"/>
      <c r="D7" s="6"/>
    </row>
    <row r="8" ht="22.5" customHeight="1" spans="1:4">
      <c r="A8" s="15" t="s">
        <v>8</v>
      </c>
      <c r="B8" s="18">
        <v>14158462</v>
      </c>
      <c r="C8" s="15" t="str">
        <f>"一"&amp;"、"&amp;"一般公共服务支出"</f>
        <v>一、一般公共服务支出</v>
      </c>
      <c r="D8" s="18">
        <v>11470288.75</v>
      </c>
    </row>
    <row r="9" ht="22.5" customHeight="1" spans="1:4">
      <c r="A9" s="15" t="s">
        <v>9</v>
      </c>
      <c r="B9" s="18">
        <v>30000</v>
      </c>
      <c r="C9" s="15" t="str">
        <f>"二"&amp;"、"&amp;"文化旅游体育与传媒支出"</f>
        <v>二、文化旅游体育与传媒支出</v>
      </c>
      <c r="D9" s="18">
        <v>230000</v>
      </c>
    </row>
    <row r="10" ht="22.5" customHeight="1" spans="1:4">
      <c r="A10" s="15" t="s">
        <v>10</v>
      </c>
      <c r="B10" s="18"/>
      <c r="C10" s="15" t="str">
        <f>"三"&amp;"、"&amp;"社会保障和就业支出"</f>
        <v>三、社会保障和就业支出</v>
      </c>
      <c r="D10" s="18">
        <v>947700</v>
      </c>
    </row>
    <row r="11" ht="22.5" customHeight="1" spans="1:4">
      <c r="A11" s="15" t="s">
        <v>11</v>
      </c>
      <c r="B11" s="18"/>
      <c r="C11" s="15" t="str">
        <f>"四"&amp;"、"&amp;"卫生健康支出"</f>
        <v>四、卫生健康支出</v>
      </c>
      <c r="D11" s="18">
        <v>696587</v>
      </c>
    </row>
    <row r="12" ht="22.5" customHeight="1" spans="1:4">
      <c r="A12" s="15" t="s">
        <v>12</v>
      </c>
      <c r="B12" s="18">
        <v>104317.75</v>
      </c>
      <c r="C12" s="15" t="str">
        <f>"五"&amp;"、"&amp;"住房保障支出"</f>
        <v>五、住房保障支出</v>
      </c>
      <c r="D12" s="18">
        <v>948204</v>
      </c>
    </row>
    <row r="13" ht="22.5" customHeight="1" spans="1:4">
      <c r="A13" s="15" t="s">
        <v>13</v>
      </c>
      <c r="B13" s="18"/>
      <c r="C13" s="15"/>
      <c r="D13" s="18"/>
    </row>
    <row r="14" ht="22.5" customHeight="1" spans="1:4">
      <c r="A14" s="15" t="s">
        <v>14</v>
      </c>
      <c r="B14" s="18"/>
      <c r="C14" s="15"/>
      <c r="D14" s="18"/>
    </row>
    <row r="15" ht="22.5" customHeight="1" spans="1:4">
      <c r="A15" s="15" t="s">
        <v>15</v>
      </c>
      <c r="B15" s="18">
        <v>6000</v>
      </c>
      <c r="C15" s="15"/>
      <c r="D15" s="18"/>
    </row>
    <row r="16" ht="22.5" customHeight="1" spans="1:4">
      <c r="A16" s="68" t="s">
        <v>16</v>
      </c>
      <c r="B16" s="18"/>
      <c r="C16" s="71"/>
      <c r="D16" s="18"/>
    </row>
    <row r="17" ht="22.5" customHeight="1" spans="1:4">
      <c r="A17" s="68" t="s">
        <v>17</v>
      </c>
      <c r="B17" s="18">
        <v>98317.75</v>
      </c>
      <c r="C17" s="71"/>
      <c r="D17" s="18"/>
    </row>
    <row r="18" ht="22.5" customHeight="1" spans="1:4">
      <c r="A18" s="68"/>
      <c r="B18" s="18"/>
      <c r="C18" s="71"/>
      <c r="D18" s="18"/>
    </row>
    <row r="19" ht="22.5" customHeight="1" spans="1:4">
      <c r="A19" s="69" t="s">
        <v>18</v>
      </c>
      <c r="B19" s="70">
        <v>14292779.75</v>
      </c>
      <c r="C19" s="71" t="s">
        <v>19</v>
      </c>
      <c r="D19" s="70">
        <v>14292779.75</v>
      </c>
    </row>
    <row r="20" ht="22.5" customHeight="1" spans="1:4">
      <c r="A20" s="78" t="s">
        <v>20</v>
      </c>
      <c r="B20" s="18"/>
      <c r="C20" s="79" t="s">
        <v>21</v>
      </c>
      <c r="D20" s="46"/>
    </row>
    <row r="21" ht="22.5" customHeight="1" spans="1:4">
      <c r="A21" s="68" t="s">
        <v>22</v>
      </c>
      <c r="B21" s="70"/>
      <c r="C21" s="68" t="s">
        <v>22</v>
      </c>
      <c r="D21" s="70"/>
    </row>
    <row r="22" ht="22.5" customHeight="1" spans="1:4">
      <c r="A22" s="68" t="s">
        <v>23</v>
      </c>
      <c r="B22" s="70"/>
      <c r="C22" s="68" t="s">
        <v>24</v>
      </c>
      <c r="D22" s="70"/>
    </row>
    <row r="23" ht="22.5" customHeight="1" spans="1:4">
      <c r="A23" s="69" t="s">
        <v>25</v>
      </c>
      <c r="B23" s="70">
        <v>14292779.75</v>
      </c>
      <c r="C23" s="71" t="s">
        <v>26</v>
      </c>
      <c r="D23" s="70">
        <v>14292779.75</v>
      </c>
    </row>
  </sheetData>
  <mergeCells count="8">
    <mergeCell ref="A3:D3"/>
    <mergeCell ref="A4:B4"/>
    <mergeCell ref="A5:B5"/>
    <mergeCell ref="C5:D5"/>
    <mergeCell ref="A6:A7"/>
    <mergeCell ref="B6:B7"/>
    <mergeCell ref="C6:C7"/>
    <mergeCell ref="D6:D7"/>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11"/>
  <sheetViews>
    <sheetView showZeros="0" workbookViewId="0">
      <pane ySplit="1" topLeftCell="A2" activePane="bottomLeft" state="frozen"/>
      <selection/>
      <selection pane="bottomLeft" activeCell="J33" sqref="J33"/>
    </sheetView>
  </sheetViews>
  <sheetFormatPr defaultColWidth="8.85" defaultRowHeight="15" customHeight="1"/>
  <cols>
    <col min="1" max="1" width="25.275" customWidth="1"/>
    <col min="2" max="2" width="29.9833333333333" customWidth="1"/>
    <col min="3" max="19" width="17.1416666666667" customWidth="1"/>
  </cols>
  <sheetData>
    <row r="1" customHeight="1" spans="1:19">
      <c r="A1" s="1"/>
      <c r="B1" s="1"/>
      <c r="C1" s="1"/>
      <c r="D1" s="1"/>
      <c r="E1" s="1"/>
      <c r="F1" s="1"/>
      <c r="G1" s="1"/>
      <c r="H1" s="1"/>
      <c r="I1" s="1"/>
      <c r="J1" s="1"/>
      <c r="K1" s="1"/>
      <c r="L1" s="1"/>
      <c r="M1" s="1"/>
      <c r="N1" s="1"/>
      <c r="O1" s="1"/>
      <c r="P1" s="1"/>
      <c r="Q1" s="1"/>
      <c r="R1" s="1"/>
      <c r="S1" s="1"/>
    </row>
    <row r="2" ht="18.75" customHeight="1" spans="1:19">
      <c r="A2" s="2"/>
      <c r="B2" s="2"/>
      <c r="C2" s="2"/>
      <c r="D2" s="2"/>
      <c r="E2" s="2"/>
      <c r="F2" s="2"/>
      <c r="G2" s="2"/>
      <c r="H2" s="2"/>
      <c r="I2" s="10"/>
      <c r="J2" s="10"/>
      <c r="K2" s="10"/>
      <c r="L2" s="10"/>
      <c r="M2" s="10"/>
      <c r="N2" s="10"/>
      <c r="O2" s="10"/>
      <c r="P2" s="10"/>
      <c r="Q2" s="10"/>
      <c r="R2" s="10"/>
      <c r="S2" s="10" t="s">
        <v>27</v>
      </c>
    </row>
    <row r="3" ht="37.5" customHeight="1" spans="1:19">
      <c r="A3" s="3" t="s">
        <v>28</v>
      </c>
      <c r="B3" s="3"/>
      <c r="C3" s="3"/>
      <c r="D3" s="3"/>
      <c r="E3" s="3"/>
      <c r="F3" s="3"/>
      <c r="G3" s="3"/>
      <c r="H3" s="3"/>
      <c r="I3" s="3"/>
      <c r="J3" s="3"/>
      <c r="K3" s="3"/>
      <c r="L3" s="3"/>
      <c r="M3" s="3"/>
      <c r="N3" s="3"/>
      <c r="O3" s="3"/>
      <c r="P3" s="3"/>
      <c r="Q3" s="3"/>
      <c r="R3" s="3"/>
      <c r="S3" s="3"/>
    </row>
    <row r="4" ht="18.75" customHeight="1" spans="1:19">
      <c r="A4" s="4" t="str">
        <f>"单位名称："&amp;"中共新平彝族傣族自治县委员会宣传部"</f>
        <v>单位名称：中共新平彝族傣族自治县委员会宣传部</v>
      </c>
      <c r="B4" s="4"/>
      <c r="C4" s="4"/>
      <c r="D4" s="4"/>
      <c r="E4" s="52"/>
      <c r="F4" s="52"/>
      <c r="G4" s="52"/>
      <c r="H4" s="52"/>
      <c r="I4" s="11"/>
      <c r="J4" s="11"/>
      <c r="K4" s="11"/>
      <c r="L4" s="11"/>
      <c r="M4" s="11"/>
      <c r="N4" s="11"/>
      <c r="O4" s="11"/>
      <c r="P4" s="11"/>
      <c r="Q4" s="11"/>
      <c r="R4" s="11"/>
      <c r="S4" s="11" t="s">
        <v>29</v>
      </c>
    </row>
    <row r="5" ht="18.75" customHeight="1" spans="1:19">
      <c r="A5" s="13" t="s">
        <v>30</v>
      </c>
      <c r="B5" s="72" t="s">
        <v>31</v>
      </c>
      <c r="C5" s="72" t="s">
        <v>32</v>
      </c>
      <c r="D5" s="72" t="s">
        <v>33</v>
      </c>
      <c r="E5" s="72"/>
      <c r="F5" s="72"/>
      <c r="G5" s="72"/>
      <c r="H5" s="72"/>
      <c r="I5" s="72"/>
      <c r="J5" s="75"/>
      <c r="K5" s="75"/>
      <c r="L5" s="75"/>
      <c r="M5" s="75"/>
      <c r="N5" s="75"/>
      <c r="O5" s="72" t="s">
        <v>20</v>
      </c>
      <c r="P5" s="72"/>
      <c r="Q5" s="72"/>
      <c r="R5" s="72"/>
      <c r="S5" s="72"/>
    </row>
    <row r="6" ht="18.75" customHeight="1" spans="1:19">
      <c r="A6" s="13"/>
      <c r="B6" s="72"/>
      <c r="C6" s="72"/>
      <c r="D6" s="73" t="s">
        <v>34</v>
      </c>
      <c r="E6" s="73" t="s">
        <v>35</v>
      </c>
      <c r="F6" s="73" t="s">
        <v>36</v>
      </c>
      <c r="G6" s="73" t="s">
        <v>37</v>
      </c>
      <c r="H6" s="73" t="s">
        <v>38</v>
      </c>
      <c r="I6" s="76" t="s">
        <v>39</v>
      </c>
      <c r="J6" s="77"/>
      <c r="K6" s="77"/>
      <c r="L6" s="77"/>
      <c r="M6" s="77"/>
      <c r="N6" s="77"/>
      <c r="O6" s="76" t="s">
        <v>34</v>
      </c>
      <c r="P6" s="76" t="s">
        <v>35</v>
      </c>
      <c r="Q6" s="76" t="s">
        <v>36</v>
      </c>
      <c r="R6" s="76" t="s">
        <v>37</v>
      </c>
      <c r="S6" s="73" t="s">
        <v>40</v>
      </c>
    </row>
    <row r="7" ht="18.75" customHeight="1" spans="1:19">
      <c r="A7" s="13"/>
      <c r="B7" s="72"/>
      <c r="C7" s="72"/>
      <c r="D7" s="73"/>
      <c r="E7" s="73"/>
      <c r="F7" s="73"/>
      <c r="G7" s="73"/>
      <c r="H7" s="73"/>
      <c r="I7" s="76" t="s">
        <v>34</v>
      </c>
      <c r="J7" s="76" t="s">
        <v>41</v>
      </c>
      <c r="K7" s="76" t="s">
        <v>42</v>
      </c>
      <c r="L7" s="76" t="s">
        <v>43</v>
      </c>
      <c r="M7" s="76" t="s">
        <v>44</v>
      </c>
      <c r="N7" s="76" t="s">
        <v>45</v>
      </c>
      <c r="O7" s="76"/>
      <c r="P7" s="76"/>
      <c r="Q7" s="76"/>
      <c r="R7" s="76"/>
      <c r="S7" s="73"/>
    </row>
    <row r="8" ht="18.75" customHeight="1" spans="1:19">
      <c r="A8" s="74" t="s">
        <v>46</v>
      </c>
      <c r="B8" s="14" t="s">
        <v>47</v>
      </c>
      <c r="C8" s="14" t="s">
        <v>48</v>
      </c>
      <c r="D8" s="14" t="s">
        <v>49</v>
      </c>
      <c r="E8" s="74" t="s">
        <v>50</v>
      </c>
      <c r="F8" s="14" t="s">
        <v>51</v>
      </c>
      <c r="G8" s="14" t="s">
        <v>52</v>
      </c>
      <c r="H8" s="74" t="s">
        <v>53</v>
      </c>
      <c r="I8" s="14" t="s">
        <v>54</v>
      </c>
      <c r="J8" s="14">
        <v>10</v>
      </c>
      <c r="K8" s="14">
        <v>11</v>
      </c>
      <c r="L8" s="14">
        <v>12</v>
      </c>
      <c r="M8" s="14">
        <v>13</v>
      </c>
      <c r="N8" s="14">
        <v>14</v>
      </c>
      <c r="O8" s="14">
        <v>15</v>
      </c>
      <c r="P8" s="14">
        <v>16</v>
      </c>
      <c r="Q8" s="14">
        <v>17</v>
      </c>
      <c r="R8" s="14">
        <v>18</v>
      </c>
      <c r="S8" s="14">
        <v>19</v>
      </c>
    </row>
    <row r="9" ht="20.25" customHeight="1" spans="1:19">
      <c r="A9" s="16" t="s">
        <v>55</v>
      </c>
      <c r="B9" s="16" t="s">
        <v>56</v>
      </c>
      <c r="C9" s="18">
        <v>14292779.75</v>
      </c>
      <c r="D9" s="18">
        <v>14188462</v>
      </c>
      <c r="E9" s="18">
        <v>14158462</v>
      </c>
      <c r="F9" s="18">
        <v>30000</v>
      </c>
      <c r="G9" s="18"/>
      <c r="H9" s="18"/>
      <c r="I9" s="18">
        <v>104317.75</v>
      </c>
      <c r="J9" s="18"/>
      <c r="K9" s="18"/>
      <c r="L9" s="18">
        <v>6000</v>
      </c>
      <c r="M9" s="18"/>
      <c r="N9" s="18">
        <v>98317.75</v>
      </c>
      <c r="O9" s="18"/>
      <c r="P9" s="18"/>
      <c r="Q9" s="18"/>
      <c r="R9" s="18"/>
      <c r="S9" s="18"/>
    </row>
    <row r="10" ht="20.25" customHeight="1" spans="1:19">
      <c r="A10" s="65" t="s">
        <v>57</v>
      </c>
      <c r="B10" s="65" t="s">
        <v>56</v>
      </c>
      <c r="C10" s="18">
        <v>14292779.75</v>
      </c>
      <c r="D10" s="18">
        <v>14188462</v>
      </c>
      <c r="E10" s="18">
        <v>14158462</v>
      </c>
      <c r="F10" s="18">
        <v>30000</v>
      </c>
      <c r="G10" s="18"/>
      <c r="H10" s="18"/>
      <c r="I10" s="18">
        <v>104317.75</v>
      </c>
      <c r="J10" s="18"/>
      <c r="K10" s="18"/>
      <c r="L10" s="18">
        <v>6000</v>
      </c>
      <c r="M10" s="18"/>
      <c r="N10" s="18">
        <v>98317.75</v>
      </c>
      <c r="O10" s="22"/>
      <c r="P10" s="22"/>
      <c r="Q10" s="22"/>
      <c r="R10" s="22"/>
      <c r="S10" s="22"/>
    </row>
    <row r="11" ht="20.25" customHeight="1" spans="1:19">
      <c r="A11" s="45" t="s">
        <v>32</v>
      </c>
      <c r="B11" s="45"/>
      <c r="C11" s="18">
        <v>14292779.75</v>
      </c>
      <c r="D11" s="18">
        <v>14188462</v>
      </c>
      <c r="E11" s="18">
        <v>14158462</v>
      </c>
      <c r="F11" s="18">
        <v>30000</v>
      </c>
      <c r="G11" s="18"/>
      <c r="H11" s="18"/>
      <c r="I11" s="18">
        <v>104317.75</v>
      </c>
      <c r="J11" s="18"/>
      <c r="K11" s="18"/>
      <c r="L11" s="18">
        <v>6000</v>
      </c>
      <c r="M11" s="18"/>
      <c r="N11" s="18">
        <v>98317.75</v>
      </c>
      <c r="O11" s="18"/>
      <c r="P11" s="18"/>
      <c r="Q11" s="18"/>
      <c r="R11" s="18"/>
      <c r="S11" s="18"/>
    </row>
  </sheetData>
  <mergeCells count="19">
    <mergeCell ref="A3:S3"/>
    <mergeCell ref="A4:D4"/>
    <mergeCell ref="D5:N5"/>
    <mergeCell ref="O5:S5"/>
    <mergeCell ref="I6:N6"/>
    <mergeCell ref="A11:B11"/>
    <mergeCell ref="A5:A7"/>
    <mergeCell ref="B5:B7"/>
    <mergeCell ref="C5:C7"/>
    <mergeCell ref="D6:D7"/>
    <mergeCell ref="E6:E7"/>
    <mergeCell ref="F6:F7"/>
    <mergeCell ref="G6:G7"/>
    <mergeCell ref="H6:H7"/>
    <mergeCell ref="O6:O7"/>
    <mergeCell ref="P6:P7"/>
    <mergeCell ref="Q6:Q7"/>
    <mergeCell ref="R6:R7"/>
    <mergeCell ref="S6:S7"/>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35"/>
  <sheetViews>
    <sheetView showZeros="0" workbookViewId="0">
      <pane ySplit="1" topLeftCell="A8" activePane="bottomLeft" state="frozen"/>
      <selection/>
      <selection pane="bottomLeft" activeCell="J33" sqref="J33"/>
    </sheetView>
  </sheetViews>
  <sheetFormatPr defaultColWidth="8.85" defaultRowHeight="15" customHeight="1"/>
  <cols>
    <col min="1" max="1" width="21.55" customWidth="1"/>
    <col min="2" max="2" width="28.575" customWidth="1"/>
    <col min="3" max="15" width="17.1416666666667" customWidth="1"/>
  </cols>
  <sheetData>
    <row r="1" customHeight="1" spans="1:15">
      <c r="A1" s="1"/>
      <c r="B1" s="1"/>
      <c r="C1" s="1"/>
      <c r="D1" s="1"/>
      <c r="E1" s="1"/>
      <c r="F1" s="1"/>
      <c r="G1" s="1"/>
      <c r="H1" s="1"/>
      <c r="I1" s="1"/>
      <c r="J1" s="1"/>
      <c r="K1" s="1"/>
      <c r="L1" s="1"/>
      <c r="M1" s="1"/>
      <c r="N1" s="1"/>
      <c r="O1" s="1"/>
    </row>
    <row r="2" ht="18.75" customHeight="1" spans="1:15">
      <c r="A2" s="2"/>
      <c r="B2" s="2"/>
      <c r="C2" s="2"/>
      <c r="D2" s="2"/>
      <c r="E2" s="2"/>
      <c r="F2" s="2"/>
      <c r="G2" s="2"/>
      <c r="H2" s="2"/>
      <c r="I2" s="2"/>
      <c r="J2" s="10"/>
      <c r="K2" s="10"/>
      <c r="L2" s="10"/>
      <c r="M2" s="10"/>
      <c r="N2" s="10"/>
      <c r="O2" s="10" t="s">
        <v>58</v>
      </c>
    </row>
    <row r="3" ht="37.5" customHeight="1" spans="1:15">
      <c r="A3" s="3" t="s">
        <v>59</v>
      </c>
      <c r="B3" s="3"/>
      <c r="C3" s="3"/>
      <c r="D3" s="3"/>
      <c r="E3" s="3"/>
      <c r="F3" s="3"/>
      <c r="G3" s="3"/>
      <c r="H3" s="3"/>
      <c r="I3" s="3"/>
      <c r="J3" s="3"/>
      <c r="K3" s="53"/>
      <c r="L3" s="53"/>
      <c r="M3" s="53"/>
      <c r="N3" s="53"/>
      <c r="O3" s="53"/>
    </row>
    <row r="4" ht="18.75" customHeight="1" spans="1:15">
      <c r="A4" s="41" t="str">
        <f>"单位名称："&amp;"中共新平彝族傣族自治县委员会宣传部"</f>
        <v>单位名称：中共新平彝族傣族自治县委员会宣传部</v>
      </c>
      <c r="B4" s="41"/>
      <c r="C4" s="41"/>
      <c r="D4" s="41"/>
      <c r="E4" s="41"/>
      <c r="F4" s="41"/>
      <c r="G4" s="41"/>
      <c r="H4" s="41"/>
      <c r="I4" s="41"/>
      <c r="J4" s="10"/>
      <c r="K4" s="10"/>
      <c r="L4" s="10"/>
      <c r="M4" s="10"/>
      <c r="N4" s="10"/>
      <c r="O4" s="10" t="s">
        <v>29</v>
      </c>
    </row>
    <row r="5" ht="18.75" customHeight="1" spans="1:15">
      <c r="A5" s="13" t="s">
        <v>60</v>
      </c>
      <c r="B5" s="13" t="s">
        <v>61</v>
      </c>
      <c r="C5" s="43" t="s">
        <v>32</v>
      </c>
      <c r="D5" s="43" t="s">
        <v>35</v>
      </c>
      <c r="E5" s="43"/>
      <c r="F5" s="43"/>
      <c r="G5" s="13" t="s">
        <v>36</v>
      </c>
      <c r="H5" s="43" t="s">
        <v>37</v>
      </c>
      <c r="I5" s="13" t="s">
        <v>62</v>
      </c>
      <c r="J5" s="43" t="s">
        <v>63</v>
      </c>
      <c r="K5" s="43"/>
      <c r="L5" s="43"/>
      <c r="M5" s="43"/>
      <c r="N5" s="43"/>
      <c r="O5" s="43"/>
    </row>
    <row r="6" ht="18.75" customHeight="1" spans="1:15">
      <c r="A6" s="13"/>
      <c r="B6" s="13"/>
      <c r="C6" s="43"/>
      <c r="D6" s="43" t="s">
        <v>34</v>
      </c>
      <c r="E6" s="43" t="s">
        <v>64</v>
      </c>
      <c r="F6" s="43" t="s">
        <v>65</v>
      </c>
      <c r="G6" s="13"/>
      <c r="H6" s="43"/>
      <c r="I6" s="13"/>
      <c r="J6" s="43" t="s">
        <v>34</v>
      </c>
      <c r="K6" s="43" t="s">
        <v>66</v>
      </c>
      <c r="L6" s="14" t="s">
        <v>67</v>
      </c>
      <c r="M6" s="14" t="s">
        <v>68</v>
      </c>
      <c r="N6" s="14" t="s">
        <v>69</v>
      </c>
      <c r="O6" s="14" t="s">
        <v>70</v>
      </c>
    </row>
    <row r="7" ht="18.75" customHeight="1" spans="1:15">
      <c r="A7" s="14" t="s">
        <v>46</v>
      </c>
      <c r="B7" s="14" t="s">
        <v>47</v>
      </c>
      <c r="C7" s="14" t="s">
        <v>48</v>
      </c>
      <c r="D7" s="14" t="s">
        <v>49</v>
      </c>
      <c r="E7" s="14" t="s">
        <v>50</v>
      </c>
      <c r="F7" s="14" t="s">
        <v>51</v>
      </c>
      <c r="G7" s="14" t="s">
        <v>52</v>
      </c>
      <c r="H7" s="14" t="s">
        <v>53</v>
      </c>
      <c r="I7" s="14" t="s">
        <v>54</v>
      </c>
      <c r="J7" s="14" t="s">
        <v>71</v>
      </c>
      <c r="K7" s="14">
        <v>11</v>
      </c>
      <c r="L7" s="14">
        <v>12</v>
      </c>
      <c r="M7" s="14">
        <v>13</v>
      </c>
      <c r="N7" s="14">
        <v>14</v>
      </c>
      <c r="O7" s="14">
        <v>15</v>
      </c>
    </row>
    <row r="8" ht="20.25" customHeight="1" spans="1:15">
      <c r="A8" s="16" t="s">
        <v>72</v>
      </c>
      <c r="B8" s="16" t="s">
        <v>73</v>
      </c>
      <c r="C8" s="18">
        <v>11470288.75</v>
      </c>
      <c r="D8" s="18">
        <v>11365971</v>
      </c>
      <c r="E8" s="18">
        <v>5861771</v>
      </c>
      <c r="F8" s="18">
        <v>5504200</v>
      </c>
      <c r="G8" s="18"/>
      <c r="H8" s="18"/>
      <c r="I8" s="18"/>
      <c r="J8" s="18">
        <v>104317.75</v>
      </c>
      <c r="K8" s="18"/>
      <c r="L8" s="18"/>
      <c r="M8" s="18">
        <v>6000</v>
      </c>
      <c r="N8" s="18"/>
      <c r="O8" s="18">
        <v>98317.75</v>
      </c>
    </row>
    <row r="9" ht="20.25" customHeight="1" spans="1:15">
      <c r="A9" s="65" t="s">
        <v>74</v>
      </c>
      <c r="B9" s="65" t="s">
        <v>75</v>
      </c>
      <c r="C9" s="18">
        <v>11459088.75</v>
      </c>
      <c r="D9" s="18">
        <v>11357771</v>
      </c>
      <c r="E9" s="18">
        <v>5861771</v>
      </c>
      <c r="F9" s="18">
        <v>5496000</v>
      </c>
      <c r="G9" s="18"/>
      <c r="H9" s="18"/>
      <c r="I9" s="18"/>
      <c r="J9" s="18">
        <v>101317.75</v>
      </c>
      <c r="K9" s="18"/>
      <c r="L9" s="18"/>
      <c r="M9" s="18">
        <v>6000</v>
      </c>
      <c r="N9" s="18"/>
      <c r="O9" s="18">
        <v>95317.75</v>
      </c>
    </row>
    <row r="10" ht="20.25" customHeight="1" spans="1:15">
      <c r="A10" s="66" t="s">
        <v>76</v>
      </c>
      <c r="B10" s="66" t="s">
        <v>77</v>
      </c>
      <c r="C10" s="18">
        <v>5949971</v>
      </c>
      <c r="D10" s="18">
        <v>5949971</v>
      </c>
      <c r="E10" s="18">
        <v>5861771</v>
      </c>
      <c r="F10" s="18">
        <v>88200</v>
      </c>
      <c r="G10" s="18"/>
      <c r="H10" s="18"/>
      <c r="I10" s="18"/>
      <c r="J10" s="18"/>
      <c r="K10" s="18"/>
      <c r="L10" s="18"/>
      <c r="M10" s="18"/>
      <c r="N10" s="18"/>
      <c r="O10" s="18"/>
    </row>
    <row r="11" ht="20.25" customHeight="1" spans="1:15">
      <c r="A11" s="66" t="s">
        <v>78</v>
      </c>
      <c r="B11" s="66" t="s">
        <v>79</v>
      </c>
      <c r="C11" s="18">
        <v>2510117.75</v>
      </c>
      <c r="D11" s="18">
        <v>2411800</v>
      </c>
      <c r="E11" s="18"/>
      <c r="F11" s="18">
        <v>2411800</v>
      </c>
      <c r="G11" s="18"/>
      <c r="H11" s="18"/>
      <c r="I11" s="18"/>
      <c r="J11" s="18">
        <v>98317.75</v>
      </c>
      <c r="K11" s="18"/>
      <c r="L11" s="18"/>
      <c r="M11" s="18">
        <v>3000</v>
      </c>
      <c r="N11" s="18"/>
      <c r="O11" s="18">
        <v>95317.75</v>
      </c>
    </row>
    <row r="12" ht="20.25" customHeight="1" spans="1:15">
      <c r="A12" s="66" t="s">
        <v>80</v>
      </c>
      <c r="B12" s="66" t="s">
        <v>81</v>
      </c>
      <c r="C12" s="18">
        <v>2999000</v>
      </c>
      <c r="D12" s="18">
        <v>2996000</v>
      </c>
      <c r="E12" s="18"/>
      <c r="F12" s="18">
        <v>2996000</v>
      </c>
      <c r="G12" s="18"/>
      <c r="H12" s="18"/>
      <c r="I12" s="18"/>
      <c r="J12" s="18">
        <v>3000</v>
      </c>
      <c r="K12" s="18"/>
      <c r="L12" s="18"/>
      <c r="M12" s="18">
        <v>3000</v>
      </c>
      <c r="N12" s="18"/>
      <c r="O12" s="18"/>
    </row>
    <row r="13" ht="20.25" customHeight="1" spans="1:15">
      <c r="A13" s="65" t="s">
        <v>82</v>
      </c>
      <c r="B13" s="65" t="s">
        <v>83</v>
      </c>
      <c r="C13" s="18">
        <v>11200</v>
      </c>
      <c r="D13" s="18">
        <v>8200</v>
      </c>
      <c r="E13" s="18"/>
      <c r="F13" s="18">
        <v>8200</v>
      </c>
      <c r="G13" s="18"/>
      <c r="H13" s="18"/>
      <c r="I13" s="18"/>
      <c r="J13" s="18">
        <v>3000</v>
      </c>
      <c r="K13" s="18"/>
      <c r="L13" s="18"/>
      <c r="M13" s="18"/>
      <c r="N13" s="18"/>
      <c r="O13" s="18">
        <v>3000</v>
      </c>
    </row>
    <row r="14" ht="20.25" customHeight="1" spans="1:15">
      <c r="A14" s="66" t="s">
        <v>84</v>
      </c>
      <c r="B14" s="66" t="s">
        <v>85</v>
      </c>
      <c r="C14" s="18">
        <v>8200</v>
      </c>
      <c r="D14" s="18">
        <v>8200</v>
      </c>
      <c r="E14" s="18"/>
      <c r="F14" s="18">
        <v>8200</v>
      </c>
      <c r="G14" s="18"/>
      <c r="H14" s="18"/>
      <c r="I14" s="18"/>
      <c r="J14" s="18"/>
      <c r="K14" s="18"/>
      <c r="L14" s="18"/>
      <c r="M14" s="18"/>
      <c r="N14" s="18"/>
      <c r="O14" s="18"/>
    </row>
    <row r="15" ht="20.25" customHeight="1" spans="1:15">
      <c r="A15" s="66" t="s">
        <v>86</v>
      </c>
      <c r="B15" s="66" t="s">
        <v>83</v>
      </c>
      <c r="C15" s="18">
        <v>3000</v>
      </c>
      <c r="D15" s="18"/>
      <c r="E15" s="18"/>
      <c r="F15" s="18"/>
      <c r="G15" s="18"/>
      <c r="H15" s="18"/>
      <c r="I15" s="18"/>
      <c r="J15" s="18">
        <v>3000</v>
      </c>
      <c r="K15" s="18"/>
      <c r="L15" s="18"/>
      <c r="M15" s="18"/>
      <c r="N15" s="18"/>
      <c r="O15" s="18">
        <v>3000</v>
      </c>
    </row>
    <row r="16" ht="20.25" customHeight="1" spans="1:15">
      <c r="A16" s="16" t="s">
        <v>87</v>
      </c>
      <c r="B16" s="16" t="s">
        <v>88</v>
      </c>
      <c r="C16" s="18">
        <v>230000</v>
      </c>
      <c r="D16" s="18">
        <v>200000</v>
      </c>
      <c r="E16" s="18"/>
      <c r="F16" s="18">
        <v>200000</v>
      </c>
      <c r="G16" s="18">
        <v>30000</v>
      </c>
      <c r="H16" s="18"/>
      <c r="I16" s="18"/>
      <c r="J16" s="18"/>
      <c r="K16" s="18"/>
      <c r="L16" s="18"/>
      <c r="M16" s="18"/>
      <c r="N16" s="18"/>
      <c r="O16" s="18"/>
    </row>
    <row r="17" ht="20.25" customHeight="1" spans="1:15">
      <c r="A17" s="44" t="s">
        <v>89</v>
      </c>
      <c r="B17" s="16" t="s">
        <v>90</v>
      </c>
      <c r="C17" s="18">
        <v>30000</v>
      </c>
      <c r="D17" s="18"/>
      <c r="E17" s="18"/>
      <c r="F17" s="18"/>
      <c r="G17" s="18">
        <v>30000</v>
      </c>
      <c r="H17" s="18"/>
      <c r="I17" s="18"/>
      <c r="J17" s="18"/>
      <c r="K17" s="18"/>
      <c r="L17" s="18"/>
      <c r="M17" s="18"/>
      <c r="N17" s="18"/>
      <c r="O17" s="18"/>
    </row>
    <row r="18" ht="20.25" customHeight="1" spans="1:15">
      <c r="A18" s="44" t="s">
        <v>91</v>
      </c>
      <c r="B18" s="16" t="s">
        <v>92</v>
      </c>
      <c r="C18" s="18">
        <v>30000</v>
      </c>
      <c r="D18" s="18"/>
      <c r="E18" s="18"/>
      <c r="F18" s="18"/>
      <c r="G18" s="18">
        <v>30000</v>
      </c>
      <c r="H18" s="18"/>
      <c r="I18" s="18"/>
      <c r="J18" s="18"/>
      <c r="K18" s="18"/>
      <c r="L18" s="18"/>
      <c r="M18" s="18"/>
      <c r="N18" s="18"/>
      <c r="O18" s="18"/>
    </row>
    <row r="19" ht="20.25" customHeight="1" spans="1:15">
      <c r="A19" s="65" t="s">
        <v>93</v>
      </c>
      <c r="B19" s="65" t="s">
        <v>94</v>
      </c>
      <c r="C19" s="18">
        <v>200000</v>
      </c>
      <c r="D19" s="18">
        <v>200000</v>
      </c>
      <c r="E19" s="18"/>
      <c r="F19" s="18">
        <v>200000</v>
      </c>
      <c r="G19" s="18"/>
      <c r="H19" s="18"/>
      <c r="I19" s="18"/>
      <c r="J19" s="18"/>
      <c r="K19" s="18"/>
      <c r="L19" s="18"/>
      <c r="M19" s="18"/>
      <c r="N19" s="18"/>
      <c r="O19" s="18"/>
    </row>
    <row r="20" ht="20.25" customHeight="1" spans="1:15">
      <c r="A20" s="66" t="s">
        <v>95</v>
      </c>
      <c r="B20" s="66" t="s">
        <v>96</v>
      </c>
      <c r="C20" s="18">
        <v>200000</v>
      </c>
      <c r="D20" s="18">
        <v>200000</v>
      </c>
      <c r="E20" s="18"/>
      <c r="F20" s="18">
        <v>200000</v>
      </c>
      <c r="G20" s="18"/>
      <c r="H20" s="18"/>
      <c r="I20" s="18"/>
      <c r="J20" s="18"/>
      <c r="K20" s="18"/>
      <c r="L20" s="18"/>
      <c r="M20" s="18"/>
      <c r="N20" s="18"/>
      <c r="O20" s="18"/>
    </row>
    <row r="21" ht="20.25" customHeight="1" spans="1:15">
      <c r="A21" s="16" t="s">
        <v>97</v>
      </c>
      <c r="B21" s="16" t="s">
        <v>98</v>
      </c>
      <c r="C21" s="18">
        <v>947700</v>
      </c>
      <c r="D21" s="18">
        <v>947700</v>
      </c>
      <c r="E21" s="18">
        <v>947700</v>
      </c>
      <c r="F21" s="18"/>
      <c r="G21" s="18"/>
      <c r="H21" s="18"/>
      <c r="I21" s="18"/>
      <c r="J21" s="18"/>
      <c r="K21" s="18"/>
      <c r="L21" s="18"/>
      <c r="M21" s="18"/>
      <c r="N21" s="18"/>
      <c r="O21" s="18"/>
    </row>
    <row r="22" ht="20.25" customHeight="1" spans="1:15">
      <c r="A22" s="65" t="s">
        <v>99</v>
      </c>
      <c r="B22" s="65" t="s">
        <v>100</v>
      </c>
      <c r="C22" s="18">
        <v>947700</v>
      </c>
      <c r="D22" s="18">
        <v>947700</v>
      </c>
      <c r="E22" s="18">
        <v>947700</v>
      </c>
      <c r="F22" s="18"/>
      <c r="G22" s="18"/>
      <c r="H22" s="18"/>
      <c r="I22" s="18"/>
      <c r="J22" s="18"/>
      <c r="K22" s="18"/>
      <c r="L22" s="18"/>
      <c r="M22" s="18"/>
      <c r="N22" s="18"/>
      <c r="O22" s="18"/>
    </row>
    <row r="23" ht="20.25" customHeight="1" spans="1:15">
      <c r="A23" s="66" t="s">
        <v>101</v>
      </c>
      <c r="B23" s="66" t="s">
        <v>102</v>
      </c>
      <c r="C23" s="18">
        <v>2700</v>
      </c>
      <c r="D23" s="18">
        <v>2700</v>
      </c>
      <c r="E23" s="18">
        <v>2700</v>
      </c>
      <c r="F23" s="18"/>
      <c r="G23" s="18"/>
      <c r="H23" s="18"/>
      <c r="I23" s="18"/>
      <c r="J23" s="18"/>
      <c r="K23" s="18"/>
      <c r="L23" s="18"/>
      <c r="M23" s="18"/>
      <c r="N23" s="18"/>
      <c r="O23" s="18"/>
    </row>
    <row r="24" ht="20.25" customHeight="1" spans="1:15">
      <c r="A24" s="66" t="s">
        <v>103</v>
      </c>
      <c r="B24" s="66" t="s">
        <v>104</v>
      </c>
      <c r="C24" s="18">
        <v>6000</v>
      </c>
      <c r="D24" s="18">
        <v>6000</v>
      </c>
      <c r="E24" s="18">
        <v>6000</v>
      </c>
      <c r="F24" s="18"/>
      <c r="G24" s="18"/>
      <c r="H24" s="18"/>
      <c r="I24" s="18"/>
      <c r="J24" s="18"/>
      <c r="K24" s="18"/>
      <c r="L24" s="18"/>
      <c r="M24" s="18"/>
      <c r="N24" s="18"/>
      <c r="O24" s="18"/>
    </row>
    <row r="25" ht="20.25" customHeight="1" spans="1:15">
      <c r="A25" s="66" t="s">
        <v>105</v>
      </c>
      <c r="B25" s="66" t="s">
        <v>106</v>
      </c>
      <c r="C25" s="18">
        <v>939000</v>
      </c>
      <c r="D25" s="18">
        <v>939000</v>
      </c>
      <c r="E25" s="18">
        <v>939000</v>
      </c>
      <c r="F25" s="18"/>
      <c r="G25" s="18"/>
      <c r="H25" s="18"/>
      <c r="I25" s="18"/>
      <c r="J25" s="18"/>
      <c r="K25" s="18"/>
      <c r="L25" s="18"/>
      <c r="M25" s="18"/>
      <c r="N25" s="18"/>
      <c r="O25" s="18"/>
    </row>
    <row r="26" ht="20.25" customHeight="1" spans="1:15">
      <c r="A26" s="16" t="s">
        <v>107</v>
      </c>
      <c r="B26" s="16" t="s">
        <v>108</v>
      </c>
      <c r="C26" s="18">
        <v>696587</v>
      </c>
      <c r="D26" s="18">
        <v>696587</v>
      </c>
      <c r="E26" s="18">
        <v>696587</v>
      </c>
      <c r="F26" s="18"/>
      <c r="G26" s="18"/>
      <c r="H26" s="18"/>
      <c r="I26" s="18"/>
      <c r="J26" s="18"/>
      <c r="K26" s="18"/>
      <c r="L26" s="18"/>
      <c r="M26" s="18"/>
      <c r="N26" s="18"/>
      <c r="O26" s="18"/>
    </row>
    <row r="27" ht="20.25" customHeight="1" spans="1:15">
      <c r="A27" s="65" t="s">
        <v>109</v>
      </c>
      <c r="B27" s="65" t="s">
        <v>110</v>
      </c>
      <c r="C27" s="18">
        <v>696587</v>
      </c>
      <c r="D27" s="18">
        <v>696587</v>
      </c>
      <c r="E27" s="18">
        <v>696587</v>
      </c>
      <c r="F27" s="18"/>
      <c r="G27" s="18"/>
      <c r="H27" s="18"/>
      <c r="I27" s="18"/>
      <c r="J27" s="18"/>
      <c r="K27" s="18"/>
      <c r="L27" s="18"/>
      <c r="M27" s="18"/>
      <c r="N27" s="18"/>
      <c r="O27" s="18"/>
    </row>
    <row r="28" ht="20.25" customHeight="1" spans="1:15">
      <c r="A28" s="66" t="s">
        <v>111</v>
      </c>
      <c r="B28" s="66" t="s">
        <v>112</v>
      </c>
      <c r="C28" s="18">
        <v>395701</v>
      </c>
      <c r="D28" s="18">
        <v>395701</v>
      </c>
      <c r="E28" s="18">
        <v>395701</v>
      </c>
      <c r="F28" s="18"/>
      <c r="G28" s="18"/>
      <c r="H28" s="18"/>
      <c r="I28" s="18"/>
      <c r="J28" s="18"/>
      <c r="K28" s="18"/>
      <c r="L28" s="18"/>
      <c r="M28" s="18"/>
      <c r="N28" s="18"/>
      <c r="O28" s="18"/>
    </row>
    <row r="29" ht="20.25" customHeight="1" spans="1:15">
      <c r="A29" s="66" t="s">
        <v>113</v>
      </c>
      <c r="B29" s="66" t="s">
        <v>114</v>
      </c>
      <c r="C29" s="18">
        <v>18709</v>
      </c>
      <c r="D29" s="18">
        <v>18709</v>
      </c>
      <c r="E29" s="18">
        <v>18709</v>
      </c>
      <c r="F29" s="18"/>
      <c r="G29" s="18"/>
      <c r="H29" s="18"/>
      <c r="I29" s="18"/>
      <c r="J29" s="18"/>
      <c r="K29" s="18"/>
      <c r="L29" s="18"/>
      <c r="M29" s="18"/>
      <c r="N29" s="18"/>
      <c r="O29" s="18"/>
    </row>
    <row r="30" ht="20.25" customHeight="1" spans="1:15">
      <c r="A30" s="66" t="s">
        <v>115</v>
      </c>
      <c r="B30" s="66" t="s">
        <v>116</v>
      </c>
      <c r="C30" s="18">
        <v>272790</v>
      </c>
      <c r="D30" s="18">
        <v>272790</v>
      </c>
      <c r="E30" s="18">
        <v>272790</v>
      </c>
      <c r="F30" s="18"/>
      <c r="G30" s="18"/>
      <c r="H30" s="18"/>
      <c r="I30" s="18"/>
      <c r="J30" s="18"/>
      <c r="K30" s="18"/>
      <c r="L30" s="18"/>
      <c r="M30" s="18"/>
      <c r="N30" s="18"/>
      <c r="O30" s="18"/>
    </row>
    <row r="31" ht="20.25" customHeight="1" spans="1:15">
      <c r="A31" s="66" t="s">
        <v>117</v>
      </c>
      <c r="B31" s="66" t="s">
        <v>118</v>
      </c>
      <c r="C31" s="18">
        <v>9387</v>
      </c>
      <c r="D31" s="18">
        <v>9387</v>
      </c>
      <c r="E31" s="18">
        <v>9387</v>
      </c>
      <c r="F31" s="18"/>
      <c r="G31" s="18"/>
      <c r="H31" s="18"/>
      <c r="I31" s="18"/>
      <c r="J31" s="18"/>
      <c r="K31" s="18"/>
      <c r="L31" s="18"/>
      <c r="M31" s="18"/>
      <c r="N31" s="18"/>
      <c r="O31" s="18"/>
    </row>
    <row r="32" ht="20.25" customHeight="1" spans="1:15">
      <c r="A32" s="16" t="s">
        <v>119</v>
      </c>
      <c r="B32" s="16" t="s">
        <v>120</v>
      </c>
      <c r="C32" s="18">
        <v>948204</v>
      </c>
      <c r="D32" s="18">
        <v>948204</v>
      </c>
      <c r="E32" s="18">
        <v>948204</v>
      </c>
      <c r="F32" s="18"/>
      <c r="G32" s="18"/>
      <c r="H32" s="18"/>
      <c r="I32" s="18"/>
      <c r="J32" s="18"/>
      <c r="K32" s="18"/>
      <c r="L32" s="18"/>
      <c r="M32" s="18"/>
      <c r="N32" s="18"/>
      <c r="O32" s="18"/>
    </row>
    <row r="33" ht="20.25" customHeight="1" spans="1:15">
      <c r="A33" s="65" t="s">
        <v>121</v>
      </c>
      <c r="B33" s="65" t="s">
        <v>122</v>
      </c>
      <c r="C33" s="18">
        <v>948204</v>
      </c>
      <c r="D33" s="18">
        <v>948204</v>
      </c>
      <c r="E33" s="18">
        <v>948204</v>
      </c>
      <c r="F33" s="18"/>
      <c r="G33" s="18"/>
      <c r="H33" s="18"/>
      <c r="I33" s="18"/>
      <c r="J33" s="18"/>
      <c r="K33" s="18"/>
      <c r="L33" s="18"/>
      <c r="M33" s="18"/>
      <c r="N33" s="18"/>
      <c r="O33" s="18"/>
    </row>
    <row r="34" ht="20.25" customHeight="1" spans="1:15">
      <c r="A34" s="66" t="s">
        <v>123</v>
      </c>
      <c r="B34" s="66" t="s">
        <v>124</v>
      </c>
      <c r="C34" s="18">
        <v>948204</v>
      </c>
      <c r="D34" s="18">
        <v>948204</v>
      </c>
      <c r="E34" s="18">
        <v>948204</v>
      </c>
      <c r="F34" s="18"/>
      <c r="G34" s="18"/>
      <c r="H34" s="18"/>
      <c r="I34" s="18"/>
      <c r="J34" s="18"/>
      <c r="K34" s="18"/>
      <c r="L34" s="18"/>
      <c r="M34" s="18"/>
      <c r="N34" s="18"/>
      <c r="O34" s="18"/>
    </row>
    <row r="35" ht="20.25" customHeight="1" spans="1:15">
      <c r="A35" s="45" t="s">
        <v>125</v>
      </c>
      <c r="B35" s="45"/>
      <c r="C35" s="18">
        <v>14292779.75</v>
      </c>
      <c r="D35" s="18">
        <v>14158462</v>
      </c>
      <c r="E35" s="18">
        <v>8454262</v>
      </c>
      <c r="F35" s="18">
        <v>5704200</v>
      </c>
      <c r="G35" s="18">
        <v>30000</v>
      </c>
      <c r="H35" s="18"/>
      <c r="I35" s="18"/>
      <c r="J35" s="18">
        <v>104317.75</v>
      </c>
      <c r="K35" s="18"/>
      <c r="L35" s="18"/>
      <c r="M35" s="18">
        <v>6000</v>
      </c>
      <c r="N35" s="18"/>
      <c r="O35" s="18">
        <v>98317.75</v>
      </c>
    </row>
  </sheetData>
  <mergeCells count="11">
    <mergeCell ref="A3:O3"/>
    <mergeCell ref="A4:I4"/>
    <mergeCell ref="D5:F5"/>
    <mergeCell ref="J5:O5"/>
    <mergeCell ref="A35:B35"/>
    <mergeCell ref="A5:A6"/>
    <mergeCell ref="B5:B6"/>
    <mergeCell ref="C5:C6"/>
    <mergeCell ref="G5:G6"/>
    <mergeCell ref="H5:H6"/>
    <mergeCell ref="I5:I6"/>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7"/>
  <sheetViews>
    <sheetView showZeros="0" workbookViewId="0">
      <pane ySplit="1" topLeftCell="A2" activePane="bottomLeft" state="frozen"/>
      <selection/>
      <selection pane="bottomLeft" activeCell="J33" sqref="J33"/>
    </sheetView>
  </sheetViews>
  <sheetFormatPr defaultColWidth="8.85" defaultRowHeight="15" customHeight="1" outlineLevelCol="3"/>
  <cols>
    <col min="1" max="4" width="35.7083333333333" customWidth="1"/>
  </cols>
  <sheetData>
    <row r="1" customHeight="1" spans="1:4">
      <c r="A1" s="1"/>
      <c r="B1" s="1"/>
      <c r="C1" s="1"/>
      <c r="D1" s="1"/>
    </row>
    <row r="2" ht="18.75" customHeight="1" spans="1:4">
      <c r="A2" s="2"/>
      <c r="B2" s="2"/>
      <c r="C2" s="2"/>
      <c r="D2" s="11" t="s">
        <v>126</v>
      </c>
    </row>
    <row r="3" ht="45" customHeight="1" spans="1:4">
      <c r="A3" s="3" t="s">
        <v>127</v>
      </c>
      <c r="B3" s="3"/>
      <c r="C3" s="3"/>
      <c r="D3" s="3"/>
    </row>
    <row r="4" ht="18.75" customHeight="1" spans="1:4">
      <c r="A4" s="4" t="str">
        <f>"单位名称："&amp;"中共新平彝族傣族自治县委员会宣传部"</f>
        <v>单位名称：中共新平彝族傣族自治县委员会宣传部</v>
      </c>
      <c r="B4" s="4"/>
      <c r="C4" s="67"/>
      <c r="D4" s="11" t="s">
        <v>2</v>
      </c>
    </row>
    <row r="5" ht="22.5" customHeight="1" spans="1:4">
      <c r="A5" s="6" t="s">
        <v>3</v>
      </c>
      <c r="B5" s="6"/>
      <c r="C5" s="6" t="s">
        <v>4</v>
      </c>
      <c r="D5" s="6"/>
    </row>
    <row r="6" ht="18.75" customHeight="1" spans="1:4">
      <c r="A6" s="6" t="s">
        <v>5</v>
      </c>
      <c r="B6" s="6" t="s">
        <v>6</v>
      </c>
      <c r="C6" s="6" t="s">
        <v>128</v>
      </c>
      <c r="D6" s="6" t="s">
        <v>6</v>
      </c>
    </row>
    <row r="7" ht="18.75" customHeight="1" spans="1:4">
      <c r="A7" s="6"/>
      <c r="B7" s="6"/>
      <c r="C7" s="6"/>
      <c r="D7" s="6"/>
    </row>
    <row r="8" ht="22.5" customHeight="1" spans="1:4">
      <c r="A8" s="15" t="s">
        <v>129</v>
      </c>
      <c r="B8" s="18">
        <v>14188462</v>
      </c>
      <c r="C8" s="15" t="s">
        <v>130</v>
      </c>
      <c r="D8" s="18">
        <v>14188462</v>
      </c>
    </row>
    <row r="9" ht="22.5" customHeight="1" spans="1:4">
      <c r="A9" s="15" t="s">
        <v>131</v>
      </c>
      <c r="B9" s="18">
        <v>14158462</v>
      </c>
      <c r="C9" s="15" t="str">
        <f>"（"&amp;"一"&amp;"）"&amp;"一般公共服务支出"</f>
        <v>（一）一般公共服务支出</v>
      </c>
      <c r="D9" s="18">
        <v>11365971</v>
      </c>
    </row>
    <row r="10" ht="22.5" customHeight="1" spans="1:4">
      <c r="A10" s="15" t="s">
        <v>132</v>
      </c>
      <c r="B10" s="18">
        <v>30000</v>
      </c>
      <c r="C10" s="15" t="str">
        <f>"（"&amp;"二"&amp;"）"&amp;"文化旅游体育与传媒支出"</f>
        <v>（二）文化旅游体育与传媒支出</v>
      </c>
      <c r="D10" s="18">
        <v>230000</v>
      </c>
    </row>
    <row r="11" ht="22.5" customHeight="1" spans="1:4">
      <c r="A11" s="15" t="s">
        <v>133</v>
      </c>
      <c r="B11" s="18"/>
      <c r="C11" s="15" t="str">
        <f>"（"&amp;"三"&amp;"）"&amp;"社会保障和就业支出"</f>
        <v>（三）社会保障和就业支出</v>
      </c>
      <c r="D11" s="18">
        <v>947700</v>
      </c>
    </row>
    <row r="12" ht="22.5" customHeight="1" spans="1:4">
      <c r="A12" s="15" t="s">
        <v>134</v>
      </c>
      <c r="B12" s="18"/>
      <c r="C12" s="15" t="str">
        <f>"（"&amp;"四"&amp;"）"&amp;"卫生健康支出"</f>
        <v>（四）卫生健康支出</v>
      </c>
      <c r="D12" s="18">
        <v>696587</v>
      </c>
    </row>
    <row r="13" ht="22.5" customHeight="1" spans="1:4">
      <c r="A13" s="15" t="s">
        <v>131</v>
      </c>
      <c r="B13" s="18"/>
      <c r="C13" s="15" t="str">
        <f>"（"&amp;"五"&amp;"）"&amp;"住房保障支出"</f>
        <v>（五）住房保障支出</v>
      </c>
      <c r="D13" s="18">
        <v>948204</v>
      </c>
    </row>
    <row r="14" ht="22.5" customHeight="1" spans="1:4">
      <c r="A14" s="15" t="s">
        <v>132</v>
      </c>
      <c r="B14" s="18"/>
      <c r="C14" s="15"/>
      <c r="D14" s="18"/>
    </row>
    <row r="15" ht="22.5" customHeight="1" spans="1:4">
      <c r="A15" s="15" t="s">
        <v>133</v>
      </c>
      <c r="B15" s="18"/>
      <c r="C15" s="15"/>
      <c r="D15" s="18"/>
    </row>
    <row r="16" ht="22.5" customHeight="1" spans="1:4">
      <c r="A16" s="68"/>
      <c r="B16" s="18"/>
      <c r="C16" s="15" t="s">
        <v>135</v>
      </c>
      <c r="D16" s="18"/>
    </row>
    <row r="17" ht="22.5" customHeight="1" spans="1:4">
      <c r="A17" s="69" t="s">
        <v>136</v>
      </c>
      <c r="B17" s="70">
        <v>14188462</v>
      </c>
      <c r="C17" s="71" t="s">
        <v>137</v>
      </c>
      <c r="D17" s="70">
        <v>14188462</v>
      </c>
    </row>
  </sheetData>
  <mergeCells count="8">
    <mergeCell ref="A3:D3"/>
    <mergeCell ref="A4:B4"/>
    <mergeCell ref="A5:B5"/>
    <mergeCell ref="C5:D5"/>
    <mergeCell ref="A6:A7"/>
    <mergeCell ref="B6:B7"/>
    <mergeCell ref="C6:C7"/>
    <mergeCell ref="D6:D7"/>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2"/>
  <sheetViews>
    <sheetView showZeros="0" workbookViewId="0">
      <pane ySplit="1" topLeftCell="A5" activePane="bottomLeft" state="frozen"/>
      <selection/>
      <selection pane="bottomLeft" activeCell="J33" sqref="J33"/>
    </sheetView>
  </sheetViews>
  <sheetFormatPr defaultColWidth="8.85" defaultRowHeight="15" customHeight="1" outlineLevelCol="6"/>
  <cols>
    <col min="1" max="1" width="21.425" customWidth="1"/>
    <col min="2" max="2" width="28.575" customWidth="1"/>
    <col min="3" max="7" width="21.425" customWidth="1"/>
  </cols>
  <sheetData>
    <row r="1" customHeight="1" spans="1:7">
      <c r="A1" s="1"/>
      <c r="B1" s="1"/>
      <c r="C1" s="1"/>
      <c r="D1" s="1"/>
      <c r="E1" s="1"/>
      <c r="F1" s="1"/>
      <c r="G1" s="1"/>
    </row>
    <row r="2" ht="18.75" customHeight="1" spans="1:7">
      <c r="A2" s="2"/>
      <c r="B2" s="2"/>
      <c r="C2" s="2"/>
      <c r="D2" s="2"/>
      <c r="E2" s="2"/>
      <c r="F2" s="2"/>
      <c r="G2" s="47" t="s">
        <v>138</v>
      </c>
    </row>
    <row r="3" ht="37.5" customHeight="1" spans="1:7">
      <c r="A3" s="3" t="s">
        <v>139</v>
      </c>
      <c r="B3" s="3"/>
      <c r="C3" s="3"/>
      <c r="D3" s="3"/>
      <c r="E3" s="3"/>
      <c r="F3" s="3"/>
      <c r="G3" s="3"/>
    </row>
    <row r="4" ht="18.75" customHeight="1" spans="1:7">
      <c r="A4" s="41" t="str">
        <f>"单位名称："&amp;"中共新平彝族傣族自治县委员会宣传部"</f>
        <v>单位名称：中共新平彝族傣族自治县委员会宣传部</v>
      </c>
      <c r="B4" s="41"/>
      <c r="C4" s="41"/>
      <c r="D4" s="42"/>
      <c r="E4" s="42"/>
      <c r="F4" s="42"/>
      <c r="G4" s="48" t="s">
        <v>29</v>
      </c>
    </row>
    <row r="5" ht="18.75" customHeight="1" spans="1:7">
      <c r="A5" s="13" t="s">
        <v>140</v>
      </c>
      <c r="B5" s="13" t="s">
        <v>61</v>
      </c>
      <c r="C5" s="43" t="s">
        <v>32</v>
      </c>
      <c r="D5" s="43" t="s">
        <v>64</v>
      </c>
      <c r="E5" s="43"/>
      <c r="F5" s="43"/>
      <c r="G5" s="13" t="s">
        <v>65</v>
      </c>
    </row>
    <row r="6" ht="18.75" customHeight="1" spans="1:7">
      <c r="A6" s="13" t="s">
        <v>60</v>
      </c>
      <c r="B6" s="13" t="s">
        <v>61</v>
      </c>
      <c r="C6" s="43"/>
      <c r="D6" s="43" t="s">
        <v>34</v>
      </c>
      <c r="E6" s="43" t="s">
        <v>141</v>
      </c>
      <c r="F6" s="43" t="s">
        <v>142</v>
      </c>
      <c r="G6" s="13"/>
    </row>
    <row r="7" ht="18.75" customHeight="1" spans="1:7">
      <c r="A7" s="14" t="s">
        <v>46</v>
      </c>
      <c r="B7" s="14" t="s">
        <v>47</v>
      </c>
      <c r="C7" s="14" t="s">
        <v>48</v>
      </c>
      <c r="D7" s="14" t="s">
        <v>49</v>
      </c>
      <c r="E7" s="14" t="s">
        <v>50</v>
      </c>
      <c r="F7" s="14" t="s">
        <v>51</v>
      </c>
      <c r="G7" s="14" t="s">
        <v>52</v>
      </c>
    </row>
    <row r="8" ht="20.25" customHeight="1" spans="1:7">
      <c r="A8" s="16" t="s">
        <v>72</v>
      </c>
      <c r="B8" s="16" t="s">
        <v>73</v>
      </c>
      <c r="C8" s="18">
        <v>11365971</v>
      </c>
      <c r="D8" s="18">
        <v>5861771</v>
      </c>
      <c r="E8" s="18">
        <v>5432571</v>
      </c>
      <c r="F8" s="18">
        <v>429200</v>
      </c>
      <c r="G8" s="18">
        <v>5504200</v>
      </c>
    </row>
    <row r="9" ht="20.25" customHeight="1" spans="1:7">
      <c r="A9" s="65" t="s">
        <v>74</v>
      </c>
      <c r="B9" s="65" t="s">
        <v>75</v>
      </c>
      <c r="C9" s="18">
        <v>11357771</v>
      </c>
      <c r="D9" s="18">
        <v>5861771</v>
      </c>
      <c r="E9" s="18">
        <v>5432571</v>
      </c>
      <c r="F9" s="18">
        <v>429200</v>
      </c>
      <c r="G9" s="18">
        <v>5496000</v>
      </c>
    </row>
    <row r="10" ht="20.25" customHeight="1" spans="1:7">
      <c r="A10" s="66" t="s">
        <v>76</v>
      </c>
      <c r="B10" s="66" t="s">
        <v>77</v>
      </c>
      <c r="C10" s="18">
        <v>5949971</v>
      </c>
      <c r="D10" s="18">
        <v>5861771</v>
      </c>
      <c r="E10" s="18">
        <v>5432571</v>
      </c>
      <c r="F10" s="18">
        <v>429200</v>
      </c>
      <c r="G10" s="18">
        <v>88200</v>
      </c>
    </row>
    <row r="11" ht="20.25" customHeight="1" spans="1:7">
      <c r="A11" s="66" t="s">
        <v>78</v>
      </c>
      <c r="B11" s="66" t="s">
        <v>79</v>
      </c>
      <c r="C11" s="18">
        <v>2411800</v>
      </c>
      <c r="D11" s="18"/>
      <c r="E11" s="18"/>
      <c r="F11" s="18"/>
      <c r="G11" s="18">
        <v>2411800</v>
      </c>
    </row>
    <row r="12" ht="20.25" customHeight="1" spans="1:7">
      <c r="A12" s="66" t="s">
        <v>80</v>
      </c>
      <c r="B12" s="66" t="s">
        <v>81</v>
      </c>
      <c r="C12" s="18">
        <v>2996000</v>
      </c>
      <c r="D12" s="18"/>
      <c r="E12" s="18"/>
      <c r="F12" s="18"/>
      <c r="G12" s="18">
        <v>2996000</v>
      </c>
    </row>
    <row r="13" ht="20.25" customHeight="1" spans="1:7">
      <c r="A13" s="65" t="s">
        <v>82</v>
      </c>
      <c r="B13" s="65" t="s">
        <v>83</v>
      </c>
      <c r="C13" s="18">
        <v>8200</v>
      </c>
      <c r="D13" s="18"/>
      <c r="E13" s="18"/>
      <c r="F13" s="18"/>
      <c r="G13" s="18">
        <v>8200</v>
      </c>
    </row>
    <row r="14" ht="20.25" customHeight="1" spans="1:7">
      <c r="A14" s="66" t="s">
        <v>84</v>
      </c>
      <c r="B14" s="66" t="s">
        <v>85</v>
      </c>
      <c r="C14" s="18">
        <v>8200</v>
      </c>
      <c r="D14" s="18"/>
      <c r="E14" s="18"/>
      <c r="F14" s="18"/>
      <c r="G14" s="18">
        <v>8200</v>
      </c>
    </row>
    <row r="15" ht="20.25" customHeight="1" spans="1:7">
      <c r="A15" s="16" t="s">
        <v>87</v>
      </c>
      <c r="B15" s="16" t="s">
        <v>88</v>
      </c>
      <c r="C15" s="18">
        <v>200000</v>
      </c>
      <c r="D15" s="18"/>
      <c r="E15" s="18"/>
      <c r="F15" s="18"/>
      <c r="G15" s="18">
        <v>200000</v>
      </c>
    </row>
    <row r="16" ht="20.25" customHeight="1" spans="1:7">
      <c r="A16" s="65" t="s">
        <v>93</v>
      </c>
      <c r="B16" s="65" t="s">
        <v>94</v>
      </c>
      <c r="C16" s="18">
        <v>200000</v>
      </c>
      <c r="D16" s="18"/>
      <c r="E16" s="18"/>
      <c r="F16" s="18"/>
      <c r="G16" s="18">
        <v>200000</v>
      </c>
    </row>
    <row r="17" ht="20.25" customHeight="1" spans="1:7">
      <c r="A17" s="66" t="s">
        <v>95</v>
      </c>
      <c r="B17" s="66" t="s">
        <v>96</v>
      </c>
      <c r="C17" s="18">
        <v>200000</v>
      </c>
      <c r="D17" s="18"/>
      <c r="E17" s="18"/>
      <c r="F17" s="18"/>
      <c r="G17" s="18">
        <v>200000</v>
      </c>
    </row>
    <row r="18" ht="20.25" customHeight="1" spans="1:7">
      <c r="A18" s="16" t="s">
        <v>97</v>
      </c>
      <c r="B18" s="16" t="s">
        <v>98</v>
      </c>
      <c r="C18" s="18">
        <v>947700</v>
      </c>
      <c r="D18" s="18">
        <v>947700</v>
      </c>
      <c r="E18" s="18">
        <v>939000</v>
      </c>
      <c r="F18" s="18">
        <v>8700</v>
      </c>
      <c r="G18" s="18"/>
    </row>
    <row r="19" ht="20.25" customHeight="1" spans="1:7">
      <c r="A19" s="65" t="s">
        <v>99</v>
      </c>
      <c r="B19" s="65" t="s">
        <v>100</v>
      </c>
      <c r="C19" s="18">
        <v>947700</v>
      </c>
      <c r="D19" s="18">
        <v>947700</v>
      </c>
      <c r="E19" s="18">
        <v>939000</v>
      </c>
      <c r="F19" s="18">
        <v>8700</v>
      </c>
      <c r="G19" s="18"/>
    </row>
    <row r="20" ht="20.25" customHeight="1" spans="1:7">
      <c r="A20" s="66" t="s">
        <v>101</v>
      </c>
      <c r="B20" s="66" t="s">
        <v>102</v>
      </c>
      <c r="C20" s="18">
        <v>2700</v>
      </c>
      <c r="D20" s="18">
        <v>2700</v>
      </c>
      <c r="E20" s="18"/>
      <c r="F20" s="18">
        <v>2700</v>
      </c>
      <c r="G20" s="18"/>
    </row>
    <row r="21" ht="20.25" customHeight="1" spans="1:7">
      <c r="A21" s="66" t="s">
        <v>103</v>
      </c>
      <c r="B21" s="66" t="s">
        <v>104</v>
      </c>
      <c r="C21" s="18">
        <v>6000</v>
      </c>
      <c r="D21" s="18">
        <v>6000</v>
      </c>
      <c r="E21" s="18"/>
      <c r="F21" s="18">
        <v>6000</v>
      </c>
      <c r="G21" s="18"/>
    </row>
    <row r="22" ht="20.25" customHeight="1" spans="1:7">
      <c r="A22" s="66" t="s">
        <v>105</v>
      </c>
      <c r="B22" s="66" t="s">
        <v>106</v>
      </c>
      <c r="C22" s="18">
        <v>939000</v>
      </c>
      <c r="D22" s="18">
        <v>939000</v>
      </c>
      <c r="E22" s="18">
        <v>939000</v>
      </c>
      <c r="F22" s="18"/>
      <c r="G22" s="18"/>
    </row>
    <row r="23" ht="20.25" customHeight="1" spans="1:7">
      <c r="A23" s="16" t="s">
        <v>107</v>
      </c>
      <c r="B23" s="16" t="s">
        <v>108</v>
      </c>
      <c r="C23" s="18">
        <v>696587</v>
      </c>
      <c r="D23" s="18">
        <v>696587</v>
      </c>
      <c r="E23" s="18">
        <v>696587</v>
      </c>
      <c r="F23" s="18"/>
      <c r="G23" s="18"/>
    </row>
    <row r="24" ht="20.25" customHeight="1" spans="1:7">
      <c r="A24" s="65" t="s">
        <v>109</v>
      </c>
      <c r="B24" s="65" t="s">
        <v>110</v>
      </c>
      <c r="C24" s="18">
        <v>696587</v>
      </c>
      <c r="D24" s="18">
        <v>696587</v>
      </c>
      <c r="E24" s="18">
        <v>696587</v>
      </c>
      <c r="F24" s="18"/>
      <c r="G24" s="18"/>
    </row>
    <row r="25" ht="20.25" customHeight="1" spans="1:7">
      <c r="A25" s="66" t="s">
        <v>111</v>
      </c>
      <c r="B25" s="66" t="s">
        <v>112</v>
      </c>
      <c r="C25" s="18">
        <v>395701</v>
      </c>
      <c r="D25" s="18">
        <v>395701</v>
      </c>
      <c r="E25" s="18">
        <v>395701</v>
      </c>
      <c r="F25" s="18"/>
      <c r="G25" s="18"/>
    </row>
    <row r="26" ht="20.25" customHeight="1" spans="1:7">
      <c r="A26" s="66" t="s">
        <v>113</v>
      </c>
      <c r="B26" s="66" t="s">
        <v>114</v>
      </c>
      <c r="C26" s="18">
        <v>18709</v>
      </c>
      <c r="D26" s="18">
        <v>18709</v>
      </c>
      <c r="E26" s="18">
        <v>18709</v>
      </c>
      <c r="F26" s="18"/>
      <c r="G26" s="18"/>
    </row>
    <row r="27" ht="20.25" customHeight="1" spans="1:7">
      <c r="A27" s="66" t="s">
        <v>115</v>
      </c>
      <c r="B27" s="66" t="s">
        <v>116</v>
      </c>
      <c r="C27" s="18">
        <v>272790</v>
      </c>
      <c r="D27" s="18">
        <v>272790</v>
      </c>
      <c r="E27" s="18">
        <v>272790</v>
      </c>
      <c r="F27" s="18"/>
      <c r="G27" s="18"/>
    </row>
    <row r="28" ht="20.25" customHeight="1" spans="1:7">
      <c r="A28" s="66" t="s">
        <v>117</v>
      </c>
      <c r="B28" s="66" t="s">
        <v>118</v>
      </c>
      <c r="C28" s="18">
        <v>9387</v>
      </c>
      <c r="D28" s="18">
        <v>9387</v>
      </c>
      <c r="E28" s="18">
        <v>9387</v>
      </c>
      <c r="F28" s="18"/>
      <c r="G28" s="18"/>
    </row>
    <row r="29" ht="20.25" customHeight="1" spans="1:7">
      <c r="A29" s="16" t="s">
        <v>119</v>
      </c>
      <c r="B29" s="16" t="s">
        <v>120</v>
      </c>
      <c r="C29" s="18">
        <v>948204</v>
      </c>
      <c r="D29" s="18">
        <v>948204</v>
      </c>
      <c r="E29" s="18">
        <v>948204</v>
      </c>
      <c r="F29" s="18"/>
      <c r="G29" s="18"/>
    </row>
    <row r="30" ht="20.25" customHeight="1" spans="1:7">
      <c r="A30" s="65" t="s">
        <v>121</v>
      </c>
      <c r="B30" s="65" t="s">
        <v>122</v>
      </c>
      <c r="C30" s="18">
        <v>948204</v>
      </c>
      <c r="D30" s="18">
        <v>948204</v>
      </c>
      <c r="E30" s="18">
        <v>948204</v>
      </c>
      <c r="F30" s="18"/>
      <c r="G30" s="18"/>
    </row>
    <row r="31" ht="20.25" customHeight="1" spans="1:7">
      <c r="A31" s="66" t="s">
        <v>123</v>
      </c>
      <c r="B31" s="66" t="s">
        <v>124</v>
      </c>
      <c r="C31" s="18">
        <v>948204</v>
      </c>
      <c r="D31" s="18">
        <v>948204</v>
      </c>
      <c r="E31" s="18">
        <v>948204</v>
      </c>
      <c r="F31" s="18"/>
      <c r="G31" s="18"/>
    </row>
    <row r="32" ht="20.25" customHeight="1" spans="1:7">
      <c r="A32" s="45" t="s">
        <v>125</v>
      </c>
      <c r="B32" s="45"/>
      <c r="C32" s="46">
        <v>14158462</v>
      </c>
      <c r="D32" s="46">
        <v>8454262</v>
      </c>
      <c r="E32" s="46">
        <v>8016362</v>
      </c>
      <c r="F32" s="46">
        <v>437900</v>
      </c>
      <c r="G32" s="46">
        <v>5704200</v>
      </c>
    </row>
  </sheetData>
  <mergeCells count="7">
    <mergeCell ref="A3:G3"/>
    <mergeCell ref="A4:C4"/>
    <mergeCell ref="A5:B5"/>
    <mergeCell ref="D5:F5"/>
    <mergeCell ref="A32:B32"/>
    <mergeCell ref="C5:C6"/>
    <mergeCell ref="G5:G6"/>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pane ySplit="1" topLeftCell="A2" activePane="bottomLeft" state="frozen"/>
      <selection/>
      <selection pane="bottomLeft" activeCell="J33" sqref="J33"/>
    </sheetView>
  </sheetViews>
  <sheetFormatPr defaultColWidth="8.85" defaultRowHeight="15" customHeight="1" outlineLevelRow="7" outlineLevelCol="5"/>
  <cols>
    <col min="1" max="6" width="28.575" customWidth="1"/>
  </cols>
  <sheetData>
    <row r="1" customHeight="1" spans="1:6">
      <c r="A1" s="1"/>
      <c r="B1" s="1"/>
      <c r="C1" s="1"/>
      <c r="D1" s="1"/>
      <c r="E1" s="1"/>
      <c r="F1" s="1"/>
    </row>
    <row r="2" ht="18.75" customHeight="1" spans="1:6">
      <c r="A2" s="58"/>
      <c r="B2" s="58"/>
      <c r="C2" s="59"/>
      <c r="D2" s="2"/>
      <c r="E2" s="2"/>
      <c r="F2" s="64" t="s">
        <v>143</v>
      </c>
    </row>
    <row r="3" ht="41.25" customHeight="1" spans="1:6">
      <c r="A3" s="60" t="s">
        <v>144</v>
      </c>
      <c r="B3" s="60"/>
      <c r="C3" s="60"/>
      <c r="D3" s="60"/>
      <c r="E3" s="60"/>
      <c r="F3" s="60"/>
    </row>
    <row r="4" ht="18.75" customHeight="1" spans="1:6">
      <c r="A4" s="4" t="str">
        <f>"单位名称："&amp;"中共新平彝族傣族自治县委员会宣传部"</f>
        <v>单位名称：中共新平彝族傣族自治县委员会宣传部</v>
      </c>
      <c r="B4" s="4"/>
      <c r="C4" s="4"/>
      <c r="D4" s="61"/>
      <c r="E4" s="2"/>
      <c r="F4" s="64" t="s">
        <v>29</v>
      </c>
    </row>
    <row r="5" ht="18.75" customHeight="1" spans="1:6">
      <c r="A5" s="13" t="s">
        <v>145</v>
      </c>
      <c r="B5" s="43" t="s">
        <v>146</v>
      </c>
      <c r="C5" s="43" t="s">
        <v>147</v>
      </c>
      <c r="D5" s="43"/>
      <c r="E5" s="43"/>
      <c r="F5" s="43" t="s">
        <v>148</v>
      </c>
    </row>
    <row r="6" ht="18.75" customHeight="1" spans="1:6">
      <c r="A6" s="13"/>
      <c r="B6" s="43"/>
      <c r="C6" s="43" t="s">
        <v>34</v>
      </c>
      <c r="D6" s="43" t="s">
        <v>149</v>
      </c>
      <c r="E6" s="43" t="s">
        <v>150</v>
      </c>
      <c r="F6" s="43"/>
    </row>
    <row r="7" ht="18.75" customHeight="1" spans="1:6">
      <c r="A7" s="62">
        <v>1</v>
      </c>
      <c r="B7" s="63">
        <v>2</v>
      </c>
      <c r="C7" s="62">
        <v>3</v>
      </c>
      <c r="D7" s="62">
        <v>4</v>
      </c>
      <c r="E7" s="62">
        <v>5</v>
      </c>
      <c r="F7" s="62">
        <v>6</v>
      </c>
    </row>
    <row r="8" ht="20.25" customHeight="1" spans="1:6">
      <c r="A8" s="18">
        <v>103000</v>
      </c>
      <c r="B8" s="18"/>
      <c r="C8" s="18">
        <v>53000</v>
      </c>
      <c r="D8" s="18"/>
      <c r="E8" s="18">
        <v>53000</v>
      </c>
      <c r="F8" s="18">
        <v>50000</v>
      </c>
    </row>
  </sheetData>
  <mergeCells count="6">
    <mergeCell ref="A3:F3"/>
    <mergeCell ref="A4:C4"/>
    <mergeCell ref="C5:E5"/>
    <mergeCell ref="A5:A6"/>
    <mergeCell ref="B5:B6"/>
    <mergeCell ref="F5:F6"/>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45"/>
  <sheetViews>
    <sheetView showZeros="0" workbookViewId="0">
      <pane ySplit="1" topLeftCell="A2" activePane="bottomLeft" state="frozen"/>
      <selection/>
      <selection pane="bottomLeft" activeCell="J33" sqref="J33"/>
    </sheetView>
  </sheetViews>
  <sheetFormatPr defaultColWidth="8.85" defaultRowHeight="15" customHeight="1"/>
  <cols>
    <col min="1" max="7" width="28.575" customWidth="1"/>
    <col min="8" max="23" width="14.2833333333333" customWidth="1"/>
  </cols>
  <sheetData>
    <row r="1" customHeight="1" spans="1:23">
      <c r="A1" s="1"/>
      <c r="B1" s="1"/>
      <c r="C1" s="1"/>
      <c r="D1" s="1"/>
      <c r="E1" s="1"/>
      <c r="F1" s="1"/>
      <c r="G1" s="1"/>
      <c r="H1" s="1"/>
      <c r="I1" s="1"/>
      <c r="J1" s="1"/>
      <c r="K1" s="1"/>
      <c r="L1" s="1"/>
      <c r="M1" s="1"/>
      <c r="N1" s="1"/>
      <c r="O1" s="1"/>
      <c r="P1" s="1"/>
      <c r="Q1" s="1"/>
      <c r="R1" s="1"/>
      <c r="S1" s="1"/>
      <c r="T1" s="1"/>
      <c r="U1" s="1"/>
      <c r="V1" s="1"/>
      <c r="W1" s="1"/>
    </row>
    <row r="2" ht="18.75" customHeight="1" spans="1:23">
      <c r="A2" s="2"/>
      <c r="B2" s="2"/>
      <c r="C2" s="2"/>
      <c r="D2" s="2"/>
      <c r="E2" s="2"/>
      <c r="F2" s="2"/>
      <c r="G2" s="2"/>
      <c r="H2" s="2"/>
      <c r="I2" s="2"/>
      <c r="J2" s="2"/>
      <c r="K2" s="2"/>
      <c r="L2" s="10"/>
      <c r="M2" s="10"/>
      <c r="N2" s="10"/>
      <c r="O2" s="10"/>
      <c r="P2" s="10"/>
      <c r="Q2" s="10"/>
      <c r="R2" s="10"/>
      <c r="S2" s="10"/>
      <c r="T2" s="10"/>
      <c r="U2" s="10"/>
      <c r="V2" s="10"/>
      <c r="W2" s="10" t="s">
        <v>151</v>
      </c>
    </row>
    <row r="3" ht="45" customHeight="1" spans="1:23">
      <c r="A3" s="3" t="s">
        <v>152</v>
      </c>
      <c r="B3" s="3"/>
      <c r="C3" s="3"/>
      <c r="D3" s="3"/>
      <c r="E3" s="3"/>
      <c r="F3" s="3"/>
      <c r="G3" s="3"/>
      <c r="H3" s="3"/>
      <c r="I3" s="3"/>
      <c r="J3" s="3"/>
      <c r="K3" s="3"/>
      <c r="L3" s="53"/>
      <c r="M3" s="53"/>
      <c r="N3" s="53"/>
      <c r="O3" s="53"/>
      <c r="P3" s="53"/>
      <c r="Q3" s="53"/>
      <c r="R3" s="53"/>
      <c r="S3" s="53"/>
      <c r="T3" s="53"/>
      <c r="U3" s="53"/>
      <c r="V3" s="53"/>
      <c r="W3" s="53"/>
    </row>
    <row r="4" ht="18.75" customHeight="1" spans="1:23">
      <c r="A4" s="4" t="str">
        <f>"单位名称："&amp;"中共新平彝族傣族自治县委员会宣传部"</f>
        <v>单位名称：中共新平彝族傣族自治县委员会宣传部</v>
      </c>
      <c r="B4" s="4"/>
      <c r="C4" s="4"/>
      <c r="D4" s="4"/>
      <c r="E4" s="4"/>
      <c r="F4" s="4"/>
      <c r="G4" s="4"/>
      <c r="H4" s="52"/>
      <c r="I4" s="52"/>
      <c r="J4" s="52"/>
      <c r="K4" s="52"/>
      <c r="L4" s="11"/>
      <c r="M4" s="11"/>
      <c r="N4" s="11"/>
      <c r="O4" s="11"/>
      <c r="P4" s="11"/>
      <c r="Q4" s="11"/>
      <c r="R4" s="11"/>
      <c r="S4" s="11"/>
      <c r="T4" s="11"/>
      <c r="U4" s="11"/>
      <c r="V4" s="11"/>
      <c r="W4" s="11" t="s">
        <v>29</v>
      </c>
    </row>
    <row r="5" ht="18.75" customHeight="1" spans="1:23">
      <c r="A5" s="55" t="s">
        <v>153</v>
      </c>
      <c r="B5" s="55" t="s">
        <v>154</v>
      </c>
      <c r="C5" s="55" t="s">
        <v>155</v>
      </c>
      <c r="D5" s="55" t="s">
        <v>156</v>
      </c>
      <c r="E5" s="55" t="s">
        <v>157</v>
      </c>
      <c r="F5" s="55" t="s">
        <v>158</v>
      </c>
      <c r="G5" s="55" t="s">
        <v>159</v>
      </c>
      <c r="H5" s="56" t="s">
        <v>32</v>
      </c>
      <c r="I5" s="56" t="s">
        <v>160</v>
      </c>
      <c r="J5" s="55"/>
      <c r="K5" s="55"/>
      <c r="L5" s="55"/>
      <c r="M5" s="55"/>
      <c r="N5" s="55" t="s">
        <v>161</v>
      </c>
      <c r="O5" s="55"/>
      <c r="P5" s="55"/>
      <c r="Q5" s="55" t="s">
        <v>38</v>
      </c>
      <c r="R5" s="55" t="s">
        <v>63</v>
      </c>
      <c r="S5" s="55"/>
      <c r="T5" s="55"/>
      <c r="U5" s="55"/>
      <c r="V5" s="55"/>
      <c r="W5" s="55"/>
    </row>
    <row r="6" ht="18.75" customHeight="1" spans="1:23">
      <c r="A6" s="55"/>
      <c r="B6" s="55"/>
      <c r="C6" s="55"/>
      <c r="D6" s="55"/>
      <c r="E6" s="55"/>
      <c r="F6" s="55"/>
      <c r="G6" s="55"/>
      <c r="H6" s="56" t="s">
        <v>162</v>
      </c>
      <c r="I6" s="56" t="s">
        <v>163</v>
      </c>
      <c r="J6" s="55" t="s">
        <v>36</v>
      </c>
      <c r="K6" s="55" t="s">
        <v>37</v>
      </c>
      <c r="L6" s="55"/>
      <c r="M6" s="55"/>
      <c r="N6" s="55" t="s">
        <v>161</v>
      </c>
      <c r="O6" s="55" t="s">
        <v>36</v>
      </c>
      <c r="P6" s="55" t="s">
        <v>37</v>
      </c>
      <c r="Q6" s="55" t="s">
        <v>38</v>
      </c>
      <c r="R6" s="55" t="s">
        <v>63</v>
      </c>
      <c r="S6" s="55" t="s">
        <v>41</v>
      </c>
      <c r="T6" s="55" t="s">
        <v>42</v>
      </c>
      <c r="U6" s="55" t="s">
        <v>43</v>
      </c>
      <c r="V6" s="55" t="s">
        <v>44</v>
      </c>
      <c r="W6" s="55" t="s">
        <v>45</v>
      </c>
    </row>
    <row r="7" ht="18.75" customHeight="1" spans="1:23">
      <c r="A7" s="55"/>
      <c r="B7" s="55"/>
      <c r="C7" s="55"/>
      <c r="D7" s="55"/>
      <c r="E7" s="55"/>
      <c r="F7" s="55"/>
      <c r="G7" s="55"/>
      <c r="H7" s="56"/>
      <c r="I7" s="56" t="s">
        <v>164</v>
      </c>
      <c r="J7" s="55" t="s">
        <v>165</v>
      </c>
      <c r="K7" s="55" t="s">
        <v>166</v>
      </c>
      <c r="L7" s="55" t="s">
        <v>167</v>
      </c>
      <c r="M7" s="55" t="s">
        <v>168</v>
      </c>
      <c r="N7" s="55" t="s">
        <v>35</v>
      </c>
      <c r="O7" s="55" t="s">
        <v>36</v>
      </c>
      <c r="P7" s="55" t="s">
        <v>37</v>
      </c>
      <c r="Q7" s="55"/>
      <c r="R7" s="55" t="s">
        <v>34</v>
      </c>
      <c r="S7" s="55" t="s">
        <v>41</v>
      </c>
      <c r="T7" s="55" t="s">
        <v>42</v>
      </c>
      <c r="U7" s="55" t="s">
        <v>43</v>
      </c>
      <c r="V7" s="55" t="s">
        <v>44</v>
      </c>
      <c r="W7" s="55" t="s">
        <v>45</v>
      </c>
    </row>
    <row r="8" ht="22.65" customHeight="1" spans="1:23">
      <c r="A8" s="55"/>
      <c r="B8" s="55"/>
      <c r="C8" s="55"/>
      <c r="D8" s="55"/>
      <c r="E8" s="55"/>
      <c r="F8" s="55"/>
      <c r="G8" s="55"/>
      <c r="H8" s="56"/>
      <c r="I8" s="56" t="s">
        <v>34</v>
      </c>
      <c r="J8" s="55"/>
      <c r="K8" s="55"/>
      <c r="L8" s="55"/>
      <c r="M8" s="55"/>
      <c r="N8" s="55"/>
      <c r="O8" s="55"/>
      <c r="P8" s="55"/>
      <c r="Q8" s="55"/>
      <c r="R8" s="55"/>
      <c r="S8" s="55"/>
      <c r="T8" s="55"/>
      <c r="U8" s="55"/>
      <c r="V8" s="55"/>
      <c r="W8" s="55"/>
    </row>
    <row r="9" ht="18.75" customHeight="1" spans="1:23">
      <c r="A9" s="56" t="s">
        <v>46</v>
      </c>
      <c r="B9" s="56">
        <v>2</v>
      </c>
      <c r="C9" s="56">
        <v>3</v>
      </c>
      <c r="D9" s="56">
        <v>4</v>
      </c>
      <c r="E9" s="56">
        <v>5</v>
      </c>
      <c r="F9" s="56">
        <v>6</v>
      </c>
      <c r="G9" s="56">
        <v>7</v>
      </c>
      <c r="H9" s="56">
        <v>8</v>
      </c>
      <c r="I9" s="56">
        <v>9</v>
      </c>
      <c r="J9" s="56">
        <v>10</v>
      </c>
      <c r="K9" s="56">
        <v>11</v>
      </c>
      <c r="L9" s="56">
        <v>12</v>
      </c>
      <c r="M9" s="56">
        <v>13</v>
      </c>
      <c r="N9" s="56">
        <v>14</v>
      </c>
      <c r="O9" s="56">
        <v>15</v>
      </c>
      <c r="P9" s="56">
        <v>16</v>
      </c>
      <c r="Q9" s="56">
        <v>17</v>
      </c>
      <c r="R9" s="56">
        <v>18</v>
      </c>
      <c r="S9" s="56">
        <v>19</v>
      </c>
      <c r="T9" s="56">
        <v>20</v>
      </c>
      <c r="U9" s="56">
        <v>21</v>
      </c>
      <c r="V9" s="56">
        <v>22</v>
      </c>
      <c r="W9" s="56">
        <v>23</v>
      </c>
    </row>
    <row r="10" ht="18.75" customHeight="1" spans="1:23">
      <c r="A10" s="7" t="s">
        <v>56</v>
      </c>
      <c r="B10" s="7"/>
      <c r="C10" s="8"/>
      <c r="D10" s="7"/>
      <c r="E10" s="7"/>
      <c r="F10" s="7"/>
      <c r="G10" s="7"/>
      <c r="H10" s="18">
        <v>8454262</v>
      </c>
      <c r="I10" s="18">
        <v>8454262</v>
      </c>
      <c r="J10" s="18"/>
      <c r="K10" s="18"/>
      <c r="L10" s="18">
        <v>6817354</v>
      </c>
      <c r="M10" s="18"/>
      <c r="N10" s="18"/>
      <c r="O10" s="18"/>
      <c r="P10" s="18"/>
      <c r="Q10" s="18"/>
      <c r="R10" s="18"/>
      <c r="S10" s="18"/>
      <c r="T10" s="18"/>
      <c r="U10" s="18"/>
      <c r="V10" s="18"/>
      <c r="W10" s="18"/>
    </row>
    <row r="11" ht="18.75" customHeight="1" spans="1:23">
      <c r="A11" s="57" t="s">
        <v>56</v>
      </c>
      <c r="B11" s="7" t="s">
        <v>169</v>
      </c>
      <c r="C11" s="8" t="s">
        <v>170</v>
      </c>
      <c r="D11" s="7" t="s">
        <v>76</v>
      </c>
      <c r="E11" s="7" t="s">
        <v>77</v>
      </c>
      <c r="F11" s="7" t="s">
        <v>171</v>
      </c>
      <c r="G11" s="7" t="s">
        <v>172</v>
      </c>
      <c r="H11" s="18">
        <v>374400</v>
      </c>
      <c r="I11" s="18">
        <v>374400</v>
      </c>
      <c r="J11" s="18"/>
      <c r="K11" s="18"/>
      <c r="L11" s="18">
        <v>374400</v>
      </c>
      <c r="M11" s="18"/>
      <c r="N11" s="18"/>
      <c r="O11" s="18"/>
      <c r="P11" s="22"/>
      <c r="Q11" s="18"/>
      <c r="R11" s="18"/>
      <c r="S11" s="18"/>
      <c r="T11" s="18"/>
      <c r="U11" s="18"/>
      <c r="V11" s="18"/>
      <c r="W11" s="18"/>
    </row>
    <row r="12" ht="18.75" customHeight="1" spans="1:23">
      <c r="A12" s="57" t="s">
        <v>56</v>
      </c>
      <c r="B12" s="7" t="s">
        <v>169</v>
      </c>
      <c r="C12" s="8" t="s">
        <v>170</v>
      </c>
      <c r="D12" s="7" t="s">
        <v>76</v>
      </c>
      <c r="E12" s="7" t="s">
        <v>77</v>
      </c>
      <c r="F12" s="7" t="s">
        <v>173</v>
      </c>
      <c r="G12" s="7" t="s">
        <v>174</v>
      </c>
      <c r="H12" s="18">
        <v>506748</v>
      </c>
      <c r="I12" s="18">
        <v>506748</v>
      </c>
      <c r="J12" s="18"/>
      <c r="K12" s="18"/>
      <c r="L12" s="18">
        <v>506748</v>
      </c>
      <c r="M12" s="18"/>
      <c r="N12" s="18"/>
      <c r="O12" s="18"/>
      <c r="P12" s="22"/>
      <c r="Q12" s="18"/>
      <c r="R12" s="18"/>
      <c r="S12" s="18"/>
      <c r="T12" s="18"/>
      <c r="U12" s="18"/>
      <c r="V12" s="18"/>
      <c r="W12" s="18"/>
    </row>
    <row r="13" ht="18.75" customHeight="1" spans="1:23">
      <c r="A13" s="57" t="s">
        <v>56</v>
      </c>
      <c r="B13" s="7" t="s">
        <v>175</v>
      </c>
      <c r="C13" s="8" t="s">
        <v>176</v>
      </c>
      <c r="D13" s="7" t="s">
        <v>76</v>
      </c>
      <c r="E13" s="7" t="s">
        <v>77</v>
      </c>
      <c r="F13" s="7" t="s">
        <v>171</v>
      </c>
      <c r="G13" s="7" t="s">
        <v>172</v>
      </c>
      <c r="H13" s="18">
        <v>1389624</v>
      </c>
      <c r="I13" s="18">
        <v>1389624</v>
      </c>
      <c r="J13" s="18"/>
      <c r="K13" s="18"/>
      <c r="L13" s="18">
        <v>1389624</v>
      </c>
      <c r="M13" s="18"/>
      <c r="N13" s="18"/>
      <c r="O13" s="18"/>
      <c r="P13" s="22"/>
      <c r="Q13" s="18"/>
      <c r="R13" s="18"/>
      <c r="S13" s="18"/>
      <c r="T13" s="18"/>
      <c r="U13" s="18"/>
      <c r="V13" s="18"/>
      <c r="W13" s="18"/>
    </row>
    <row r="14" ht="18.75" customHeight="1" spans="1:23">
      <c r="A14" s="57" t="s">
        <v>56</v>
      </c>
      <c r="B14" s="7" t="s">
        <v>175</v>
      </c>
      <c r="C14" s="8" t="s">
        <v>176</v>
      </c>
      <c r="D14" s="7" t="s">
        <v>76</v>
      </c>
      <c r="E14" s="7" t="s">
        <v>77</v>
      </c>
      <c r="F14" s="7" t="s">
        <v>173</v>
      </c>
      <c r="G14" s="7" t="s">
        <v>174</v>
      </c>
      <c r="H14" s="18">
        <v>166680</v>
      </c>
      <c r="I14" s="18">
        <v>166680</v>
      </c>
      <c r="J14" s="18"/>
      <c r="K14" s="18"/>
      <c r="L14" s="18">
        <v>166680</v>
      </c>
      <c r="M14" s="18"/>
      <c r="N14" s="18"/>
      <c r="O14" s="18"/>
      <c r="P14" s="22"/>
      <c r="Q14" s="18"/>
      <c r="R14" s="18"/>
      <c r="S14" s="18"/>
      <c r="T14" s="18"/>
      <c r="U14" s="18"/>
      <c r="V14" s="18"/>
      <c r="W14" s="18"/>
    </row>
    <row r="15" ht="18.75" customHeight="1" spans="1:23">
      <c r="A15" s="57" t="s">
        <v>56</v>
      </c>
      <c r="B15" s="7" t="s">
        <v>175</v>
      </c>
      <c r="C15" s="8" t="s">
        <v>176</v>
      </c>
      <c r="D15" s="7" t="s">
        <v>76</v>
      </c>
      <c r="E15" s="7" t="s">
        <v>77</v>
      </c>
      <c r="F15" s="7" t="s">
        <v>177</v>
      </c>
      <c r="G15" s="7" t="s">
        <v>178</v>
      </c>
      <c r="H15" s="18">
        <v>532500</v>
      </c>
      <c r="I15" s="18">
        <v>532500</v>
      </c>
      <c r="J15" s="18"/>
      <c r="K15" s="18"/>
      <c r="L15" s="18">
        <v>532500</v>
      </c>
      <c r="M15" s="18"/>
      <c r="N15" s="18"/>
      <c r="O15" s="18"/>
      <c r="P15" s="22"/>
      <c r="Q15" s="18"/>
      <c r="R15" s="18"/>
      <c r="S15" s="18"/>
      <c r="T15" s="18"/>
      <c r="U15" s="18"/>
      <c r="V15" s="18"/>
      <c r="W15" s="18"/>
    </row>
    <row r="16" ht="18.75" customHeight="1" spans="1:23">
      <c r="A16" s="57" t="s">
        <v>56</v>
      </c>
      <c r="B16" s="7" t="s">
        <v>175</v>
      </c>
      <c r="C16" s="8" t="s">
        <v>176</v>
      </c>
      <c r="D16" s="7" t="s">
        <v>76</v>
      </c>
      <c r="E16" s="7" t="s">
        <v>77</v>
      </c>
      <c r="F16" s="7" t="s">
        <v>177</v>
      </c>
      <c r="G16" s="7" t="s">
        <v>178</v>
      </c>
      <c r="H16" s="18">
        <v>990000</v>
      </c>
      <c r="I16" s="18">
        <v>990000</v>
      </c>
      <c r="J16" s="18"/>
      <c r="K16" s="18"/>
      <c r="L16" s="18">
        <v>990000</v>
      </c>
      <c r="M16" s="18"/>
      <c r="N16" s="18"/>
      <c r="O16" s="18"/>
      <c r="P16" s="22"/>
      <c r="Q16" s="18"/>
      <c r="R16" s="18"/>
      <c r="S16" s="18"/>
      <c r="T16" s="18"/>
      <c r="U16" s="18"/>
      <c r="V16" s="18"/>
      <c r="W16" s="18"/>
    </row>
    <row r="17" ht="18.75" customHeight="1" spans="1:23">
      <c r="A17" s="57" t="s">
        <v>56</v>
      </c>
      <c r="B17" s="7" t="s">
        <v>179</v>
      </c>
      <c r="C17" s="8" t="s">
        <v>180</v>
      </c>
      <c r="D17" s="7" t="s">
        <v>111</v>
      </c>
      <c r="E17" s="7" t="s">
        <v>112</v>
      </c>
      <c r="F17" s="7" t="s">
        <v>181</v>
      </c>
      <c r="G17" s="7" t="s">
        <v>182</v>
      </c>
      <c r="H17" s="18">
        <v>6001</v>
      </c>
      <c r="I17" s="18">
        <v>6001</v>
      </c>
      <c r="J17" s="18"/>
      <c r="K17" s="18"/>
      <c r="L17" s="18">
        <v>6001</v>
      </c>
      <c r="M17" s="18"/>
      <c r="N17" s="18"/>
      <c r="O17" s="18"/>
      <c r="P17" s="22"/>
      <c r="Q17" s="18"/>
      <c r="R17" s="18"/>
      <c r="S17" s="18"/>
      <c r="T17" s="18"/>
      <c r="U17" s="18"/>
      <c r="V17" s="18"/>
      <c r="W17" s="18"/>
    </row>
    <row r="18" ht="18.75" customHeight="1" spans="1:23">
      <c r="A18" s="57" t="s">
        <v>56</v>
      </c>
      <c r="B18" s="7" t="s">
        <v>179</v>
      </c>
      <c r="C18" s="8" t="s">
        <v>180</v>
      </c>
      <c r="D18" s="7" t="s">
        <v>113</v>
      </c>
      <c r="E18" s="7" t="s">
        <v>114</v>
      </c>
      <c r="F18" s="7" t="s">
        <v>181</v>
      </c>
      <c r="G18" s="7" t="s">
        <v>182</v>
      </c>
      <c r="H18" s="18">
        <v>18709</v>
      </c>
      <c r="I18" s="18">
        <v>18709</v>
      </c>
      <c r="J18" s="18"/>
      <c r="K18" s="18"/>
      <c r="L18" s="18">
        <v>18709</v>
      </c>
      <c r="M18" s="18"/>
      <c r="N18" s="18"/>
      <c r="O18" s="18"/>
      <c r="P18" s="22"/>
      <c r="Q18" s="18"/>
      <c r="R18" s="18"/>
      <c r="S18" s="18"/>
      <c r="T18" s="18"/>
      <c r="U18" s="18"/>
      <c r="V18" s="18"/>
      <c r="W18" s="18"/>
    </row>
    <row r="19" ht="18.75" customHeight="1" spans="1:23">
      <c r="A19" s="57" t="s">
        <v>56</v>
      </c>
      <c r="B19" s="7" t="s">
        <v>183</v>
      </c>
      <c r="C19" s="8" t="s">
        <v>124</v>
      </c>
      <c r="D19" s="7" t="s">
        <v>123</v>
      </c>
      <c r="E19" s="7" t="s">
        <v>124</v>
      </c>
      <c r="F19" s="7" t="s">
        <v>184</v>
      </c>
      <c r="G19" s="7" t="s">
        <v>124</v>
      </c>
      <c r="H19" s="18">
        <v>948204</v>
      </c>
      <c r="I19" s="18">
        <v>948204</v>
      </c>
      <c r="J19" s="18"/>
      <c r="K19" s="18"/>
      <c r="L19" s="18">
        <v>948204</v>
      </c>
      <c r="M19" s="18"/>
      <c r="N19" s="18"/>
      <c r="O19" s="18"/>
      <c r="P19" s="22"/>
      <c r="Q19" s="18"/>
      <c r="R19" s="18"/>
      <c r="S19" s="18"/>
      <c r="T19" s="18"/>
      <c r="U19" s="18"/>
      <c r="V19" s="18"/>
      <c r="W19" s="18"/>
    </row>
    <row r="20" ht="18.75" customHeight="1" spans="1:23">
      <c r="A20" s="57" t="s">
        <v>56</v>
      </c>
      <c r="B20" s="7" t="s">
        <v>185</v>
      </c>
      <c r="C20" s="8" t="s">
        <v>186</v>
      </c>
      <c r="D20" s="7" t="s">
        <v>76</v>
      </c>
      <c r="E20" s="7" t="s">
        <v>77</v>
      </c>
      <c r="F20" s="7" t="s">
        <v>187</v>
      </c>
      <c r="G20" s="7" t="s">
        <v>188</v>
      </c>
      <c r="H20" s="18">
        <v>53000</v>
      </c>
      <c r="I20" s="18">
        <v>53000</v>
      </c>
      <c r="J20" s="18"/>
      <c r="K20" s="18"/>
      <c r="L20" s="18">
        <v>53000</v>
      </c>
      <c r="M20" s="18"/>
      <c r="N20" s="18"/>
      <c r="O20" s="18"/>
      <c r="P20" s="22"/>
      <c r="Q20" s="18"/>
      <c r="R20" s="18"/>
      <c r="S20" s="18"/>
      <c r="T20" s="18"/>
      <c r="U20" s="18"/>
      <c r="V20" s="18"/>
      <c r="W20" s="18"/>
    </row>
    <row r="21" ht="18.75" customHeight="1" spans="1:23">
      <c r="A21" s="57" t="s">
        <v>56</v>
      </c>
      <c r="B21" s="7" t="s">
        <v>189</v>
      </c>
      <c r="C21" s="8" t="s">
        <v>190</v>
      </c>
      <c r="D21" s="7" t="s">
        <v>76</v>
      </c>
      <c r="E21" s="7" t="s">
        <v>77</v>
      </c>
      <c r="F21" s="7" t="s">
        <v>191</v>
      </c>
      <c r="G21" s="7" t="s">
        <v>192</v>
      </c>
      <c r="H21" s="18">
        <v>77400</v>
      </c>
      <c r="I21" s="18">
        <v>77400</v>
      </c>
      <c r="J21" s="18"/>
      <c r="K21" s="18"/>
      <c r="L21" s="18">
        <v>77400</v>
      </c>
      <c r="M21" s="18"/>
      <c r="N21" s="18"/>
      <c r="O21" s="18"/>
      <c r="P21" s="22"/>
      <c r="Q21" s="18"/>
      <c r="R21" s="18"/>
      <c r="S21" s="18"/>
      <c r="T21" s="18"/>
      <c r="U21" s="18"/>
      <c r="V21" s="18"/>
      <c r="W21" s="18"/>
    </row>
    <row r="22" ht="18.75" customHeight="1" spans="1:23">
      <c r="A22" s="57" t="s">
        <v>56</v>
      </c>
      <c r="B22" s="7" t="s">
        <v>193</v>
      </c>
      <c r="C22" s="8" t="s">
        <v>194</v>
      </c>
      <c r="D22" s="7" t="s">
        <v>76</v>
      </c>
      <c r="E22" s="7" t="s">
        <v>77</v>
      </c>
      <c r="F22" s="7" t="s">
        <v>195</v>
      </c>
      <c r="G22" s="7" t="s">
        <v>194</v>
      </c>
      <c r="H22" s="18">
        <v>65600</v>
      </c>
      <c r="I22" s="18">
        <v>65600</v>
      </c>
      <c r="J22" s="18"/>
      <c r="K22" s="18"/>
      <c r="L22" s="18">
        <v>65600</v>
      </c>
      <c r="M22" s="18"/>
      <c r="N22" s="18"/>
      <c r="O22" s="18"/>
      <c r="P22" s="22"/>
      <c r="Q22" s="18"/>
      <c r="R22" s="18"/>
      <c r="S22" s="18"/>
      <c r="T22" s="18"/>
      <c r="U22" s="18"/>
      <c r="V22" s="18"/>
      <c r="W22" s="18"/>
    </row>
    <row r="23" ht="18.75" customHeight="1" spans="1:23">
      <c r="A23" s="57" t="s">
        <v>56</v>
      </c>
      <c r="B23" s="7" t="s">
        <v>196</v>
      </c>
      <c r="C23" s="8" t="s">
        <v>197</v>
      </c>
      <c r="D23" s="7" t="s">
        <v>76</v>
      </c>
      <c r="E23" s="7" t="s">
        <v>77</v>
      </c>
      <c r="F23" s="7" t="s">
        <v>198</v>
      </c>
      <c r="G23" s="7" t="s">
        <v>199</v>
      </c>
      <c r="H23" s="18">
        <v>15050</v>
      </c>
      <c r="I23" s="18">
        <v>15050</v>
      </c>
      <c r="J23" s="18"/>
      <c r="K23" s="18"/>
      <c r="L23" s="18">
        <v>15050</v>
      </c>
      <c r="M23" s="18"/>
      <c r="N23" s="18"/>
      <c r="O23" s="18"/>
      <c r="P23" s="22"/>
      <c r="Q23" s="18"/>
      <c r="R23" s="18"/>
      <c r="S23" s="18"/>
      <c r="T23" s="18"/>
      <c r="U23" s="18"/>
      <c r="V23" s="18"/>
      <c r="W23" s="18"/>
    </row>
    <row r="24" ht="18.75" customHeight="1" spans="1:23">
      <c r="A24" s="57" t="s">
        <v>56</v>
      </c>
      <c r="B24" s="7" t="s">
        <v>196</v>
      </c>
      <c r="C24" s="8" t="s">
        <v>197</v>
      </c>
      <c r="D24" s="7" t="s">
        <v>76</v>
      </c>
      <c r="E24" s="7" t="s">
        <v>77</v>
      </c>
      <c r="F24" s="7" t="s">
        <v>200</v>
      </c>
      <c r="G24" s="7" t="s">
        <v>201</v>
      </c>
      <c r="H24" s="18">
        <v>2400</v>
      </c>
      <c r="I24" s="18">
        <v>2400</v>
      </c>
      <c r="J24" s="18"/>
      <c r="K24" s="18"/>
      <c r="L24" s="18">
        <v>2400</v>
      </c>
      <c r="M24" s="18"/>
      <c r="N24" s="18"/>
      <c r="O24" s="18"/>
      <c r="P24" s="22"/>
      <c r="Q24" s="18"/>
      <c r="R24" s="18"/>
      <c r="S24" s="18"/>
      <c r="T24" s="18"/>
      <c r="U24" s="18"/>
      <c r="V24" s="18"/>
      <c r="W24" s="18"/>
    </row>
    <row r="25" ht="18.75" customHeight="1" spans="1:23">
      <c r="A25" s="57" t="s">
        <v>56</v>
      </c>
      <c r="B25" s="7" t="s">
        <v>196</v>
      </c>
      <c r="C25" s="8" t="s">
        <v>197</v>
      </c>
      <c r="D25" s="7" t="s">
        <v>76</v>
      </c>
      <c r="E25" s="7" t="s">
        <v>77</v>
      </c>
      <c r="F25" s="7" t="s">
        <v>202</v>
      </c>
      <c r="G25" s="7" t="s">
        <v>203</v>
      </c>
      <c r="H25" s="18">
        <v>63600</v>
      </c>
      <c r="I25" s="18">
        <v>63600</v>
      </c>
      <c r="J25" s="18"/>
      <c r="K25" s="18"/>
      <c r="L25" s="18">
        <v>63600</v>
      </c>
      <c r="M25" s="18"/>
      <c r="N25" s="18"/>
      <c r="O25" s="18"/>
      <c r="P25" s="22"/>
      <c r="Q25" s="18"/>
      <c r="R25" s="18"/>
      <c r="S25" s="18"/>
      <c r="T25" s="18"/>
      <c r="U25" s="18"/>
      <c r="V25" s="18"/>
      <c r="W25" s="18"/>
    </row>
    <row r="26" ht="18.75" customHeight="1" spans="1:23">
      <c r="A26" s="57" t="s">
        <v>56</v>
      </c>
      <c r="B26" s="7" t="s">
        <v>196</v>
      </c>
      <c r="C26" s="8" t="s">
        <v>197</v>
      </c>
      <c r="D26" s="7" t="s">
        <v>76</v>
      </c>
      <c r="E26" s="7" t="s">
        <v>77</v>
      </c>
      <c r="F26" s="7" t="s">
        <v>204</v>
      </c>
      <c r="G26" s="7" t="s">
        <v>205</v>
      </c>
      <c r="H26" s="18">
        <v>2450</v>
      </c>
      <c r="I26" s="18">
        <v>2450</v>
      </c>
      <c r="J26" s="18"/>
      <c r="K26" s="18"/>
      <c r="L26" s="18">
        <v>2450</v>
      </c>
      <c r="M26" s="18"/>
      <c r="N26" s="18"/>
      <c r="O26" s="18"/>
      <c r="P26" s="22"/>
      <c r="Q26" s="18"/>
      <c r="R26" s="18"/>
      <c r="S26" s="18"/>
      <c r="T26" s="18"/>
      <c r="U26" s="18"/>
      <c r="V26" s="18"/>
      <c r="W26" s="18"/>
    </row>
    <row r="27" ht="18.75" customHeight="1" spans="1:23">
      <c r="A27" s="57" t="s">
        <v>56</v>
      </c>
      <c r="B27" s="7" t="s">
        <v>196</v>
      </c>
      <c r="C27" s="8" t="s">
        <v>197</v>
      </c>
      <c r="D27" s="7" t="s">
        <v>76</v>
      </c>
      <c r="E27" s="7" t="s">
        <v>77</v>
      </c>
      <c r="F27" s="7" t="s">
        <v>206</v>
      </c>
      <c r="G27" s="7" t="s">
        <v>207</v>
      </c>
      <c r="H27" s="18">
        <v>41000</v>
      </c>
      <c r="I27" s="18">
        <v>41000</v>
      </c>
      <c r="J27" s="18"/>
      <c r="K27" s="18"/>
      <c r="L27" s="18">
        <v>41000</v>
      </c>
      <c r="M27" s="18"/>
      <c r="N27" s="18"/>
      <c r="O27" s="18"/>
      <c r="P27" s="22"/>
      <c r="Q27" s="18"/>
      <c r="R27" s="18"/>
      <c r="S27" s="18"/>
      <c r="T27" s="18"/>
      <c r="U27" s="18"/>
      <c r="V27" s="18"/>
      <c r="W27" s="18"/>
    </row>
    <row r="28" ht="18.75" customHeight="1" spans="1:23">
      <c r="A28" s="57" t="s">
        <v>56</v>
      </c>
      <c r="B28" s="7" t="s">
        <v>196</v>
      </c>
      <c r="C28" s="8" t="s">
        <v>197</v>
      </c>
      <c r="D28" s="7" t="s">
        <v>76</v>
      </c>
      <c r="E28" s="7" t="s">
        <v>77</v>
      </c>
      <c r="F28" s="7" t="s">
        <v>208</v>
      </c>
      <c r="G28" s="7" t="s">
        <v>209</v>
      </c>
      <c r="H28" s="18">
        <v>5000</v>
      </c>
      <c r="I28" s="18">
        <v>5000</v>
      </c>
      <c r="J28" s="18"/>
      <c r="K28" s="18"/>
      <c r="L28" s="18">
        <v>5000</v>
      </c>
      <c r="M28" s="18"/>
      <c r="N28" s="18"/>
      <c r="O28" s="18"/>
      <c r="P28" s="22"/>
      <c r="Q28" s="18"/>
      <c r="R28" s="18"/>
      <c r="S28" s="18"/>
      <c r="T28" s="18"/>
      <c r="U28" s="18"/>
      <c r="V28" s="18"/>
      <c r="W28" s="18"/>
    </row>
    <row r="29" ht="18.75" customHeight="1" spans="1:23">
      <c r="A29" s="57" t="s">
        <v>56</v>
      </c>
      <c r="B29" s="7" t="s">
        <v>196</v>
      </c>
      <c r="C29" s="8" t="s">
        <v>197</v>
      </c>
      <c r="D29" s="7" t="s">
        <v>76</v>
      </c>
      <c r="E29" s="7" t="s">
        <v>77</v>
      </c>
      <c r="F29" s="7" t="s">
        <v>210</v>
      </c>
      <c r="G29" s="7" t="s">
        <v>211</v>
      </c>
      <c r="H29" s="18">
        <v>28700</v>
      </c>
      <c r="I29" s="18">
        <v>28700</v>
      </c>
      <c r="J29" s="18"/>
      <c r="K29" s="18"/>
      <c r="L29" s="18">
        <v>28700</v>
      </c>
      <c r="M29" s="18"/>
      <c r="N29" s="18"/>
      <c r="O29" s="18"/>
      <c r="P29" s="22"/>
      <c r="Q29" s="18"/>
      <c r="R29" s="18"/>
      <c r="S29" s="18"/>
      <c r="T29" s="18"/>
      <c r="U29" s="18"/>
      <c r="V29" s="18"/>
      <c r="W29" s="18"/>
    </row>
    <row r="30" ht="18.75" customHeight="1" spans="1:23">
      <c r="A30" s="57" t="s">
        <v>56</v>
      </c>
      <c r="B30" s="7" t="s">
        <v>196</v>
      </c>
      <c r="C30" s="8" t="s">
        <v>197</v>
      </c>
      <c r="D30" s="7" t="s">
        <v>76</v>
      </c>
      <c r="E30" s="7" t="s">
        <v>77</v>
      </c>
      <c r="F30" s="7" t="s">
        <v>212</v>
      </c>
      <c r="G30" s="7" t="s">
        <v>213</v>
      </c>
      <c r="H30" s="18">
        <v>5000</v>
      </c>
      <c r="I30" s="18">
        <v>5000</v>
      </c>
      <c r="J30" s="18"/>
      <c r="K30" s="18"/>
      <c r="L30" s="18">
        <v>5000</v>
      </c>
      <c r="M30" s="18"/>
      <c r="N30" s="18"/>
      <c r="O30" s="18"/>
      <c r="P30" s="22"/>
      <c r="Q30" s="18"/>
      <c r="R30" s="18"/>
      <c r="S30" s="18"/>
      <c r="T30" s="18"/>
      <c r="U30" s="18"/>
      <c r="V30" s="18"/>
      <c r="W30" s="18"/>
    </row>
    <row r="31" ht="18.75" customHeight="1" spans="1:23">
      <c r="A31" s="57" t="s">
        <v>56</v>
      </c>
      <c r="B31" s="80" t="s">
        <v>214</v>
      </c>
      <c r="C31" s="8" t="s">
        <v>215</v>
      </c>
      <c r="D31" s="54" t="s">
        <v>76</v>
      </c>
      <c r="E31" s="7" t="s">
        <v>77</v>
      </c>
      <c r="F31" s="54" t="s">
        <v>204</v>
      </c>
      <c r="G31" s="7" t="s">
        <v>205</v>
      </c>
      <c r="H31" s="18">
        <v>20000</v>
      </c>
      <c r="I31" s="18">
        <v>20000</v>
      </c>
      <c r="J31" s="18"/>
      <c r="K31" s="18"/>
      <c r="L31" s="18">
        <v>20000</v>
      </c>
      <c r="M31" s="18"/>
      <c r="N31" s="18"/>
      <c r="O31" s="18"/>
      <c r="P31" s="22"/>
      <c r="Q31" s="18"/>
      <c r="R31" s="18"/>
      <c r="S31" s="18"/>
      <c r="T31" s="18"/>
      <c r="U31" s="18"/>
      <c r="V31" s="18"/>
      <c r="W31" s="18"/>
    </row>
    <row r="32" ht="18.75" customHeight="1" spans="1:23">
      <c r="A32" s="57" t="s">
        <v>56</v>
      </c>
      <c r="B32" s="80" t="s">
        <v>216</v>
      </c>
      <c r="C32" s="8" t="s">
        <v>217</v>
      </c>
      <c r="D32" s="54" t="s">
        <v>76</v>
      </c>
      <c r="E32" s="7" t="s">
        <v>77</v>
      </c>
      <c r="F32" s="54" t="s">
        <v>218</v>
      </c>
      <c r="G32" s="7" t="s">
        <v>219</v>
      </c>
      <c r="H32" s="18">
        <v>31020</v>
      </c>
      <c r="I32" s="18">
        <v>31020</v>
      </c>
      <c r="J32" s="18"/>
      <c r="K32" s="18"/>
      <c r="L32" s="18">
        <v>31020</v>
      </c>
      <c r="M32" s="18"/>
      <c r="N32" s="18"/>
      <c r="O32" s="18"/>
      <c r="P32" s="22"/>
      <c r="Q32" s="18"/>
      <c r="R32" s="18"/>
      <c r="S32" s="18"/>
      <c r="T32" s="18"/>
      <c r="U32" s="18"/>
      <c r="V32" s="18"/>
      <c r="W32" s="18"/>
    </row>
    <row r="33" ht="18.75" customHeight="1" spans="1:23">
      <c r="A33" s="57" t="s">
        <v>56</v>
      </c>
      <c r="B33" s="7" t="s">
        <v>220</v>
      </c>
      <c r="C33" s="8" t="s">
        <v>148</v>
      </c>
      <c r="D33" s="7" t="s">
        <v>76</v>
      </c>
      <c r="E33" s="7" t="s">
        <v>77</v>
      </c>
      <c r="F33" s="7" t="s">
        <v>221</v>
      </c>
      <c r="G33" s="7" t="s">
        <v>148</v>
      </c>
      <c r="H33" s="18">
        <v>50000</v>
      </c>
      <c r="I33" s="18">
        <v>50000</v>
      </c>
      <c r="J33" s="18"/>
      <c r="K33" s="18"/>
      <c r="L33" s="18">
        <v>50000</v>
      </c>
      <c r="M33" s="18"/>
      <c r="N33" s="18"/>
      <c r="O33" s="18"/>
      <c r="P33" s="22"/>
      <c r="Q33" s="18"/>
      <c r="R33" s="18"/>
      <c r="S33" s="18"/>
      <c r="T33" s="18"/>
      <c r="U33" s="18"/>
      <c r="V33" s="18"/>
      <c r="W33" s="18"/>
    </row>
    <row r="34" ht="18.75" customHeight="1" spans="1:23">
      <c r="A34" s="57" t="s">
        <v>56</v>
      </c>
      <c r="B34" s="7" t="s">
        <v>222</v>
      </c>
      <c r="C34" s="8" t="s">
        <v>223</v>
      </c>
      <c r="D34" s="7" t="s">
        <v>76</v>
      </c>
      <c r="E34" s="7" t="s">
        <v>77</v>
      </c>
      <c r="F34" s="7" t="s">
        <v>177</v>
      </c>
      <c r="G34" s="7" t="s">
        <v>178</v>
      </c>
      <c r="H34" s="18">
        <v>198000</v>
      </c>
      <c r="I34" s="18">
        <v>198000</v>
      </c>
      <c r="J34" s="18"/>
      <c r="K34" s="18"/>
      <c r="L34" s="18">
        <v>198000</v>
      </c>
      <c r="M34" s="18"/>
      <c r="N34" s="18"/>
      <c r="O34" s="18"/>
      <c r="P34" s="22"/>
      <c r="Q34" s="18"/>
      <c r="R34" s="18"/>
      <c r="S34" s="18"/>
      <c r="T34" s="18"/>
      <c r="U34" s="18"/>
      <c r="V34" s="18"/>
      <c r="W34" s="18"/>
    </row>
    <row r="35" ht="18.75" customHeight="1" spans="1:23">
      <c r="A35" s="57" t="s">
        <v>56</v>
      </c>
      <c r="B35" s="7" t="s">
        <v>222</v>
      </c>
      <c r="C35" s="8" t="s">
        <v>223</v>
      </c>
      <c r="D35" s="7" t="s">
        <v>76</v>
      </c>
      <c r="E35" s="7" t="s">
        <v>77</v>
      </c>
      <c r="F35" s="7" t="s">
        <v>177</v>
      </c>
      <c r="G35" s="7" t="s">
        <v>178</v>
      </c>
      <c r="H35" s="18">
        <v>396000</v>
      </c>
      <c r="I35" s="18">
        <v>396000</v>
      </c>
      <c r="J35" s="18"/>
      <c r="K35" s="18"/>
      <c r="L35" s="18">
        <v>396000</v>
      </c>
      <c r="M35" s="18"/>
      <c r="N35" s="18"/>
      <c r="O35" s="18"/>
      <c r="P35" s="22"/>
      <c r="Q35" s="18"/>
      <c r="R35" s="18"/>
      <c r="S35" s="18"/>
      <c r="T35" s="18"/>
      <c r="U35" s="18"/>
      <c r="V35" s="18"/>
      <c r="W35" s="18"/>
    </row>
    <row r="36" ht="18.75" customHeight="1" spans="1:23">
      <c r="A36" s="57" t="s">
        <v>56</v>
      </c>
      <c r="B36" s="7" t="s">
        <v>224</v>
      </c>
      <c r="C36" s="8" t="s">
        <v>225</v>
      </c>
      <c r="D36" s="7" t="s">
        <v>101</v>
      </c>
      <c r="E36" s="7" t="s">
        <v>102</v>
      </c>
      <c r="F36" s="7" t="s">
        <v>198</v>
      </c>
      <c r="G36" s="7" t="s">
        <v>199</v>
      </c>
      <c r="H36" s="18">
        <v>2700</v>
      </c>
      <c r="I36" s="18">
        <v>2700</v>
      </c>
      <c r="J36" s="18"/>
      <c r="K36" s="18"/>
      <c r="L36" s="18">
        <v>2700</v>
      </c>
      <c r="M36" s="18"/>
      <c r="N36" s="18"/>
      <c r="O36" s="18"/>
      <c r="P36" s="22"/>
      <c r="Q36" s="18"/>
      <c r="R36" s="18"/>
      <c r="S36" s="18"/>
      <c r="T36" s="18"/>
      <c r="U36" s="18"/>
      <c r="V36" s="18"/>
      <c r="W36" s="18"/>
    </row>
    <row r="37" ht="18.75" customHeight="1" spans="1:23">
      <c r="A37" s="57" t="s">
        <v>56</v>
      </c>
      <c r="B37" s="7" t="s">
        <v>224</v>
      </c>
      <c r="C37" s="8" t="s">
        <v>225</v>
      </c>
      <c r="D37" s="7" t="s">
        <v>103</v>
      </c>
      <c r="E37" s="7" t="s">
        <v>104</v>
      </c>
      <c r="F37" s="7" t="s">
        <v>198</v>
      </c>
      <c r="G37" s="7" t="s">
        <v>199</v>
      </c>
      <c r="H37" s="18">
        <v>6000</v>
      </c>
      <c r="I37" s="18">
        <v>6000</v>
      </c>
      <c r="J37" s="18"/>
      <c r="K37" s="18"/>
      <c r="L37" s="18">
        <v>6000</v>
      </c>
      <c r="M37" s="18"/>
      <c r="N37" s="18"/>
      <c r="O37" s="18"/>
      <c r="P37" s="22"/>
      <c r="Q37" s="18"/>
      <c r="R37" s="18"/>
      <c r="S37" s="18"/>
      <c r="T37" s="18"/>
      <c r="U37" s="18"/>
      <c r="V37" s="18"/>
      <c r="W37" s="18"/>
    </row>
    <row r="38" ht="18.75" customHeight="1" spans="1:23">
      <c r="A38" s="57" t="s">
        <v>56</v>
      </c>
      <c r="B38" s="7" t="s">
        <v>226</v>
      </c>
      <c r="C38" s="8" t="s">
        <v>227</v>
      </c>
      <c r="D38" s="7" t="s">
        <v>76</v>
      </c>
      <c r="E38" s="7" t="s">
        <v>77</v>
      </c>
      <c r="F38" s="7" t="s">
        <v>228</v>
      </c>
      <c r="G38" s="7" t="s">
        <v>229</v>
      </c>
      <c r="H38" s="18">
        <v>148368</v>
      </c>
      <c r="I38" s="18">
        <v>148368</v>
      </c>
      <c r="J38" s="18"/>
      <c r="K38" s="18"/>
      <c r="L38" s="18">
        <v>148368</v>
      </c>
      <c r="M38" s="18"/>
      <c r="N38" s="18"/>
      <c r="O38" s="18"/>
      <c r="P38" s="22"/>
      <c r="Q38" s="18"/>
      <c r="R38" s="18"/>
      <c r="S38" s="18"/>
      <c r="T38" s="18"/>
      <c r="U38" s="18"/>
      <c r="V38" s="18"/>
      <c r="W38" s="18"/>
    </row>
    <row r="39" ht="18.75" customHeight="1" spans="1:23">
      <c r="A39" s="57" t="s">
        <v>56</v>
      </c>
      <c r="B39" s="7" t="s">
        <v>230</v>
      </c>
      <c r="C39" s="8" t="s">
        <v>231</v>
      </c>
      <c r="D39" s="7" t="s">
        <v>76</v>
      </c>
      <c r="E39" s="7" t="s">
        <v>77</v>
      </c>
      <c r="F39" s="7" t="s">
        <v>232</v>
      </c>
      <c r="G39" s="7" t="s">
        <v>233</v>
      </c>
      <c r="H39" s="18">
        <v>673200</v>
      </c>
      <c r="I39" s="18">
        <v>673200</v>
      </c>
      <c r="J39" s="18"/>
      <c r="K39" s="18"/>
      <c r="L39" s="18">
        <v>673200</v>
      </c>
      <c r="M39" s="18"/>
      <c r="N39" s="18"/>
      <c r="O39" s="18"/>
      <c r="P39" s="22"/>
      <c r="Q39" s="18"/>
      <c r="R39" s="18"/>
      <c r="S39" s="18"/>
      <c r="T39" s="18"/>
      <c r="U39" s="18"/>
      <c r="V39" s="18"/>
      <c r="W39" s="18"/>
    </row>
    <row r="40" ht="18.75" customHeight="1" spans="1:23">
      <c r="A40" s="57" t="s">
        <v>56</v>
      </c>
      <c r="B40" s="7" t="s">
        <v>234</v>
      </c>
      <c r="C40" s="8" t="s">
        <v>235</v>
      </c>
      <c r="D40" s="7" t="s">
        <v>76</v>
      </c>
      <c r="E40" s="7" t="s">
        <v>77</v>
      </c>
      <c r="F40" s="7" t="s">
        <v>236</v>
      </c>
      <c r="G40" s="7" t="s">
        <v>237</v>
      </c>
      <c r="H40" s="18">
        <v>26031</v>
      </c>
      <c r="I40" s="18">
        <v>26031</v>
      </c>
      <c r="J40" s="18"/>
      <c r="K40" s="18"/>
      <c r="L40" s="18"/>
      <c r="M40" s="18"/>
      <c r="N40" s="18"/>
      <c r="O40" s="18"/>
      <c r="P40" s="22"/>
      <c r="Q40" s="18"/>
      <c r="R40" s="18"/>
      <c r="S40" s="18"/>
      <c r="T40" s="18"/>
      <c r="U40" s="18"/>
      <c r="V40" s="18"/>
      <c r="W40" s="18"/>
    </row>
    <row r="41" ht="18.75" customHeight="1" spans="1:23">
      <c r="A41" s="57" t="s">
        <v>56</v>
      </c>
      <c r="B41" s="7" t="s">
        <v>234</v>
      </c>
      <c r="C41" s="8" t="s">
        <v>235</v>
      </c>
      <c r="D41" s="7" t="s">
        <v>105</v>
      </c>
      <c r="E41" s="7" t="s">
        <v>106</v>
      </c>
      <c r="F41" s="7" t="s">
        <v>238</v>
      </c>
      <c r="G41" s="7" t="s">
        <v>239</v>
      </c>
      <c r="H41" s="18">
        <v>939000</v>
      </c>
      <c r="I41" s="18">
        <v>939000</v>
      </c>
      <c r="J41" s="18"/>
      <c r="K41" s="18"/>
      <c r="L41" s="18"/>
      <c r="M41" s="18"/>
      <c r="N41" s="18"/>
      <c r="O41" s="18"/>
      <c r="P41" s="22"/>
      <c r="Q41" s="18"/>
      <c r="R41" s="18"/>
      <c r="S41" s="18"/>
      <c r="T41" s="18"/>
      <c r="U41" s="18"/>
      <c r="V41" s="18"/>
      <c r="W41" s="18"/>
    </row>
    <row r="42" ht="18.75" customHeight="1" spans="1:23">
      <c r="A42" s="57" t="s">
        <v>56</v>
      </c>
      <c r="B42" s="7" t="s">
        <v>234</v>
      </c>
      <c r="C42" s="8" t="s">
        <v>235</v>
      </c>
      <c r="D42" s="7" t="s">
        <v>111</v>
      </c>
      <c r="E42" s="7" t="s">
        <v>112</v>
      </c>
      <c r="F42" s="7" t="s">
        <v>181</v>
      </c>
      <c r="G42" s="7" t="s">
        <v>182</v>
      </c>
      <c r="H42" s="18">
        <v>389700</v>
      </c>
      <c r="I42" s="18">
        <v>389700</v>
      </c>
      <c r="J42" s="18"/>
      <c r="K42" s="18"/>
      <c r="L42" s="18"/>
      <c r="M42" s="18"/>
      <c r="N42" s="18"/>
      <c r="O42" s="18"/>
      <c r="P42" s="22"/>
      <c r="Q42" s="18"/>
      <c r="R42" s="18"/>
      <c r="S42" s="18"/>
      <c r="T42" s="18"/>
      <c r="U42" s="18"/>
      <c r="V42" s="18"/>
      <c r="W42" s="18"/>
    </row>
    <row r="43" ht="18.75" customHeight="1" spans="1:23">
      <c r="A43" s="57" t="s">
        <v>56</v>
      </c>
      <c r="B43" s="7" t="s">
        <v>234</v>
      </c>
      <c r="C43" s="8" t="s">
        <v>235</v>
      </c>
      <c r="D43" s="7" t="s">
        <v>115</v>
      </c>
      <c r="E43" s="7" t="s">
        <v>116</v>
      </c>
      <c r="F43" s="7" t="s">
        <v>240</v>
      </c>
      <c r="G43" s="7" t="s">
        <v>241</v>
      </c>
      <c r="H43" s="18">
        <v>272790</v>
      </c>
      <c r="I43" s="18">
        <v>272790</v>
      </c>
      <c r="J43" s="18"/>
      <c r="K43" s="18"/>
      <c r="L43" s="18"/>
      <c r="M43" s="18"/>
      <c r="N43" s="18"/>
      <c r="O43" s="18"/>
      <c r="P43" s="22"/>
      <c r="Q43" s="18"/>
      <c r="R43" s="18"/>
      <c r="S43" s="18"/>
      <c r="T43" s="18"/>
      <c r="U43" s="18"/>
      <c r="V43" s="18"/>
      <c r="W43" s="18"/>
    </row>
    <row r="44" ht="18.75" customHeight="1" spans="1:23">
      <c r="A44" s="57" t="s">
        <v>56</v>
      </c>
      <c r="B44" s="7" t="s">
        <v>234</v>
      </c>
      <c r="C44" s="8" t="s">
        <v>235</v>
      </c>
      <c r="D44" s="7" t="s">
        <v>117</v>
      </c>
      <c r="E44" s="7" t="s">
        <v>118</v>
      </c>
      <c r="F44" s="7" t="s">
        <v>236</v>
      </c>
      <c r="G44" s="7" t="s">
        <v>237</v>
      </c>
      <c r="H44" s="18">
        <v>9387</v>
      </c>
      <c r="I44" s="18">
        <v>9387</v>
      </c>
      <c r="J44" s="18"/>
      <c r="K44" s="18"/>
      <c r="L44" s="18"/>
      <c r="M44" s="18"/>
      <c r="N44" s="18"/>
      <c r="O44" s="18"/>
      <c r="P44" s="22"/>
      <c r="Q44" s="18"/>
      <c r="R44" s="18"/>
      <c r="S44" s="18"/>
      <c r="T44" s="18"/>
      <c r="U44" s="18"/>
      <c r="V44" s="18"/>
      <c r="W44" s="18"/>
    </row>
    <row r="45" ht="18.75" customHeight="1" spans="1:23">
      <c r="A45" s="9" t="s">
        <v>32</v>
      </c>
      <c r="B45" s="9"/>
      <c r="C45" s="9"/>
      <c r="D45" s="9"/>
      <c r="E45" s="9"/>
      <c r="F45" s="9"/>
      <c r="G45" s="9"/>
      <c r="H45" s="18">
        <v>8454262</v>
      </c>
      <c r="I45" s="18">
        <v>8454262</v>
      </c>
      <c r="J45" s="18"/>
      <c r="K45" s="18"/>
      <c r="L45" s="18">
        <v>6817354</v>
      </c>
      <c r="M45" s="18"/>
      <c r="N45" s="18"/>
      <c r="O45" s="18"/>
      <c r="P45" s="18"/>
      <c r="Q45" s="18"/>
      <c r="R45" s="18"/>
      <c r="S45" s="18"/>
      <c r="T45" s="18"/>
      <c r="U45" s="18"/>
      <c r="V45" s="18"/>
      <c r="W45" s="18"/>
    </row>
  </sheetData>
  <mergeCells count="30">
    <mergeCell ref="A3:W3"/>
    <mergeCell ref="A4:G4"/>
    <mergeCell ref="I5:W5"/>
    <mergeCell ref="I6:M6"/>
    <mergeCell ref="N6:P6"/>
    <mergeCell ref="R6:W6"/>
    <mergeCell ref="A45:G45"/>
    <mergeCell ref="A5:A8"/>
    <mergeCell ref="B5:B8"/>
    <mergeCell ref="C5:C8"/>
    <mergeCell ref="D5:D8"/>
    <mergeCell ref="E5:E8"/>
    <mergeCell ref="F5:F8"/>
    <mergeCell ref="G5:G8"/>
    <mergeCell ref="H5:H8"/>
    <mergeCell ref="I7:I8"/>
    <mergeCell ref="J7:J8"/>
    <mergeCell ref="K7:K8"/>
    <mergeCell ref="L7:L8"/>
    <mergeCell ref="M7:M8"/>
    <mergeCell ref="N7:N8"/>
    <mergeCell ref="O7:O8"/>
    <mergeCell ref="P7:P8"/>
    <mergeCell ref="Q6:Q8"/>
    <mergeCell ref="R7:R8"/>
    <mergeCell ref="S7:S8"/>
    <mergeCell ref="T7:T8"/>
    <mergeCell ref="U7:U8"/>
    <mergeCell ref="V7:V8"/>
    <mergeCell ref="W7:W8"/>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75"/>
  <sheetViews>
    <sheetView showZeros="0" workbookViewId="0">
      <pane ySplit="1" topLeftCell="A56" activePane="bottomLeft" state="frozen"/>
      <selection/>
      <selection pane="bottomLeft" activeCell="J33" sqref="J33"/>
    </sheetView>
  </sheetViews>
  <sheetFormatPr defaultColWidth="8.85" defaultRowHeight="15" customHeight="1"/>
  <cols>
    <col min="1" max="8" width="28.575" customWidth="1"/>
    <col min="9" max="23" width="14.2833333333333" customWidth="1"/>
  </cols>
  <sheetData>
    <row r="1" customHeight="1" spans="1:23">
      <c r="A1" s="1"/>
      <c r="B1" s="1"/>
      <c r="C1" s="1"/>
      <c r="D1" s="1"/>
      <c r="E1" s="1"/>
      <c r="F1" s="1"/>
      <c r="G1" s="1"/>
      <c r="H1" s="1"/>
      <c r="I1" s="1"/>
      <c r="J1" s="1"/>
      <c r="K1" s="1"/>
      <c r="L1" s="1"/>
      <c r="M1" s="1"/>
      <c r="N1" s="1"/>
      <c r="O1" s="1"/>
      <c r="P1" s="1"/>
      <c r="Q1" s="1"/>
      <c r="R1" s="1"/>
      <c r="S1" s="1"/>
      <c r="T1" s="1"/>
      <c r="U1" s="1"/>
      <c r="V1" s="1"/>
      <c r="W1" s="1"/>
    </row>
    <row r="2" ht="18.75" customHeight="1" spans="1:23">
      <c r="A2" s="2"/>
      <c r="B2" s="2"/>
      <c r="C2" s="2"/>
      <c r="D2" s="2"/>
      <c r="E2" s="2"/>
      <c r="F2" s="2"/>
      <c r="G2" s="2"/>
      <c r="H2" s="2"/>
      <c r="I2" s="2"/>
      <c r="J2" s="2"/>
      <c r="K2" s="2"/>
      <c r="L2" s="2"/>
      <c r="M2" s="2"/>
      <c r="N2" s="10"/>
      <c r="O2" s="10"/>
      <c r="P2" s="10"/>
      <c r="Q2" s="10"/>
      <c r="R2" s="10"/>
      <c r="S2" s="10"/>
      <c r="T2" s="10"/>
      <c r="U2" s="10"/>
      <c r="V2" s="10"/>
      <c r="W2" s="10" t="s">
        <v>242</v>
      </c>
    </row>
    <row r="3" ht="45" customHeight="1" spans="1:23">
      <c r="A3" s="3" t="s">
        <v>243</v>
      </c>
      <c r="B3" s="3"/>
      <c r="C3" s="3"/>
      <c r="D3" s="3"/>
      <c r="E3" s="3"/>
      <c r="F3" s="3"/>
      <c r="G3" s="3"/>
      <c r="H3" s="3"/>
      <c r="I3" s="3"/>
      <c r="J3" s="3"/>
      <c r="K3" s="3"/>
      <c r="L3" s="3"/>
      <c r="M3" s="3"/>
      <c r="N3" s="53"/>
      <c r="O3" s="53"/>
      <c r="P3" s="53"/>
      <c r="Q3" s="53"/>
      <c r="R3" s="53"/>
      <c r="S3" s="53"/>
      <c r="T3" s="53"/>
      <c r="U3" s="53"/>
      <c r="V3" s="53"/>
      <c r="W3" s="53"/>
    </row>
    <row r="4" ht="18.75" customHeight="1" spans="1:23">
      <c r="A4" s="4" t="str">
        <f>"单位名称："&amp;"中共新平彝族傣族自治县委员会宣传部"</f>
        <v>单位名称：中共新平彝族傣族自治县委员会宣传部</v>
      </c>
      <c r="B4" s="4"/>
      <c r="C4" s="4"/>
      <c r="D4" s="4"/>
      <c r="E4" s="4"/>
      <c r="F4" s="4"/>
      <c r="G4" s="4"/>
      <c r="H4" s="4"/>
      <c r="I4" s="52"/>
      <c r="J4" s="52"/>
      <c r="K4" s="52"/>
      <c r="L4" s="52"/>
      <c r="M4" s="52"/>
      <c r="N4" s="11"/>
      <c r="O4" s="11"/>
      <c r="P4" s="11"/>
      <c r="Q4" s="11"/>
      <c r="R4" s="11"/>
      <c r="S4" s="11"/>
      <c r="T4" s="11"/>
      <c r="U4" s="11"/>
      <c r="V4" s="11"/>
      <c r="W4" s="11" t="s">
        <v>29</v>
      </c>
    </row>
    <row r="5" ht="18.75" customHeight="1" spans="1:23">
      <c r="A5" s="13" t="s">
        <v>244</v>
      </c>
      <c r="B5" s="13" t="s">
        <v>154</v>
      </c>
      <c r="C5" s="13" t="s">
        <v>155</v>
      </c>
      <c r="D5" s="13" t="s">
        <v>245</v>
      </c>
      <c r="E5" s="13" t="s">
        <v>156</v>
      </c>
      <c r="F5" s="13" t="s">
        <v>157</v>
      </c>
      <c r="G5" s="13" t="s">
        <v>246</v>
      </c>
      <c r="H5" s="13" t="s">
        <v>159</v>
      </c>
      <c r="I5" s="43" t="s">
        <v>32</v>
      </c>
      <c r="J5" s="43" t="s">
        <v>247</v>
      </c>
      <c r="K5" s="13"/>
      <c r="L5" s="13"/>
      <c r="M5" s="13"/>
      <c r="N5" s="13" t="s">
        <v>161</v>
      </c>
      <c r="O5" s="13"/>
      <c r="P5" s="13"/>
      <c r="Q5" s="13" t="s">
        <v>38</v>
      </c>
      <c r="R5" s="13" t="s">
        <v>63</v>
      </c>
      <c r="S5" s="13"/>
      <c r="T5" s="13"/>
      <c r="U5" s="13"/>
      <c r="V5" s="13"/>
      <c r="W5" s="13"/>
    </row>
    <row r="6" ht="18.75" customHeight="1" spans="1:23">
      <c r="A6" s="13"/>
      <c r="B6" s="13"/>
      <c r="C6" s="13"/>
      <c r="D6" s="13"/>
      <c r="E6" s="13"/>
      <c r="F6" s="13"/>
      <c r="G6" s="13"/>
      <c r="H6" s="13"/>
      <c r="I6" s="43" t="s">
        <v>162</v>
      </c>
      <c r="J6" s="43" t="s">
        <v>35</v>
      </c>
      <c r="K6" s="13"/>
      <c r="L6" s="13" t="s">
        <v>36</v>
      </c>
      <c r="M6" s="13" t="s">
        <v>37</v>
      </c>
      <c r="N6" s="13" t="s">
        <v>35</v>
      </c>
      <c r="O6" s="13" t="s">
        <v>36</v>
      </c>
      <c r="P6" s="13" t="s">
        <v>37</v>
      </c>
      <c r="Q6" s="13" t="s">
        <v>38</v>
      </c>
      <c r="R6" s="13" t="s">
        <v>34</v>
      </c>
      <c r="S6" s="13" t="s">
        <v>41</v>
      </c>
      <c r="T6" s="13" t="s">
        <v>42</v>
      </c>
      <c r="U6" s="13" t="s">
        <v>43</v>
      </c>
      <c r="V6" s="13" t="s">
        <v>44</v>
      </c>
      <c r="W6" s="13" t="s">
        <v>45</v>
      </c>
    </row>
    <row r="7" ht="18.75" customHeight="1" spans="1:23">
      <c r="A7" s="13"/>
      <c r="B7" s="13"/>
      <c r="C7" s="13"/>
      <c r="D7" s="13"/>
      <c r="E7" s="13"/>
      <c r="F7" s="13"/>
      <c r="G7" s="13"/>
      <c r="H7" s="13"/>
      <c r="I7" s="43"/>
      <c r="J7" s="43" t="s">
        <v>35</v>
      </c>
      <c r="K7" s="13"/>
      <c r="L7" s="13" t="s">
        <v>36</v>
      </c>
      <c r="M7" s="13" t="s">
        <v>37</v>
      </c>
      <c r="N7" s="13" t="s">
        <v>35</v>
      </c>
      <c r="O7" s="13" t="s">
        <v>36</v>
      </c>
      <c r="P7" s="13" t="s">
        <v>37</v>
      </c>
      <c r="Q7" s="13"/>
      <c r="R7" s="13" t="s">
        <v>34</v>
      </c>
      <c r="S7" s="13" t="s">
        <v>41</v>
      </c>
      <c r="T7" s="13" t="s">
        <v>42</v>
      </c>
      <c r="U7" s="13" t="s">
        <v>43</v>
      </c>
      <c r="V7" s="13" t="s">
        <v>44</v>
      </c>
      <c r="W7" s="13" t="s">
        <v>45</v>
      </c>
    </row>
    <row r="8" ht="22.65" customHeight="1" spans="1:23">
      <c r="A8" s="13"/>
      <c r="B8" s="13"/>
      <c r="C8" s="13"/>
      <c r="D8" s="13"/>
      <c r="E8" s="13"/>
      <c r="F8" s="13"/>
      <c r="G8" s="13"/>
      <c r="H8" s="13"/>
      <c r="I8" s="43"/>
      <c r="J8" s="43" t="s">
        <v>34</v>
      </c>
      <c r="K8" s="13" t="s">
        <v>248</v>
      </c>
      <c r="L8" s="13"/>
      <c r="M8" s="13"/>
      <c r="N8" s="13"/>
      <c r="O8" s="13"/>
      <c r="P8" s="13"/>
      <c r="Q8" s="13"/>
      <c r="R8" s="13"/>
      <c r="S8" s="13"/>
      <c r="T8" s="13"/>
      <c r="U8" s="13"/>
      <c r="V8" s="13"/>
      <c r="W8" s="13"/>
    </row>
    <row r="9" ht="18.75" customHeight="1" spans="1:23">
      <c r="A9" s="14" t="s">
        <v>46</v>
      </c>
      <c r="B9" s="14">
        <v>2</v>
      </c>
      <c r="C9" s="14">
        <v>3</v>
      </c>
      <c r="D9" s="14">
        <v>4</v>
      </c>
      <c r="E9" s="14">
        <v>5</v>
      </c>
      <c r="F9" s="14">
        <v>6</v>
      </c>
      <c r="G9" s="14">
        <v>7</v>
      </c>
      <c r="H9" s="14">
        <v>8</v>
      </c>
      <c r="I9" s="14">
        <v>9</v>
      </c>
      <c r="J9" s="14">
        <v>10</v>
      </c>
      <c r="K9" s="14">
        <v>11</v>
      </c>
      <c r="L9" s="14">
        <v>12</v>
      </c>
      <c r="M9" s="14">
        <v>13</v>
      </c>
      <c r="N9" s="14">
        <v>14</v>
      </c>
      <c r="O9" s="14">
        <v>15</v>
      </c>
      <c r="P9" s="14">
        <v>16</v>
      </c>
      <c r="Q9" s="14">
        <v>17</v>
      </c>
      <c r="R9" s="14">
        <v>18</v>
      </c>
      <c r="S9" s="14">
        <v>19</v>
      </c>
      <c r="T9" s="14">
        <v>20</v>
      </c>
      <c r="U9" s="14">
        <v>21</v>
      </c>
      <c r="V9" s="14">
        <v>22</v>
      </c>
      <c r="W9" s="14">
        <v>23</v>
      </c>
    </row>
    <row r="10" ht="18.75" customHeight="1" spans="1:23">
      <c r="A10" s="7"/>
      <c r="B10" s="7"/>
      <c r="C10" s="8" t="s">
        <v>249</v>
      </c>
      <c r="D10" s="7"/>
      <c r="E10" s="7"/>
      <c r="F10" s="7"/>
      <c r="G10" s="7"/>
      <c r="H10" s="7"/>
      <c r="I10" s="12">
        <v>88200</v>
      </c>
      <c r="J10" s="12">
        <v>88200</v>
      </c>
      <c r="K10" s="12"/>
      <c r="L10" s="12"/>
      <c r="M10" s="12"/>
      <c r="N10" s="12"/>
      <c r="O10" s="12"/>
      <c r="P10" s="12"/>
      <c r="Q10" s="12"/>
      <c r="R10" s="12"/>
      <c r="S10" s="12"/>
      <c r="T10" s="12"/>
      <c r="U10" s="12"/>
      <c r="V10" s="12"/>
      <c r="W10" s="12"/>
    </row>
    <row r="11" ht="18.75" customHeight="1" spans="1:23">
      <c r="A11" s="7" t="s">
        <v>250</v>
      </c>
      <c r="B11" s="7" t="s">
        <v>251</v>
      </c>
      <c r="C11" s="8" t="s">
        <v>249</v>
      </c>
      <c r="D11" s="7" t="s">
        <v>56</v>
      </c>
      <c r="E11" s="7" t="s">
        <v>76</v>
      </c>
      <c r="F11" s="7" t="s">
        <v>77</v>
      </c>
      <c r="G11" s="7" t="s">
        <v>252</v>
      </c>
      <c r="H11" s="7" t="s">
        <v>253</v>
      </c>
      <c r="I11" s="12">
        <v>9200</v>
      </c>
      <c r="J11" s="12">
        <v>9200</v>
      </c>
      <c r="K11" s="12"/>
      <c r="L11" s="12"/>
      <c r="M11" s="12"/>
      <c r="N11" s="12"/>
      <c r="O11" s="12"/>
      <c r="P11" s="12"/>
      <c r="Q11" s="12"/>
      <c r="R11" s="12"/>
      <c r="S11" s="12"/>
      <c r="T11" s="12"/>
      <c r="U11" s="12"/>
      <c r="V11" s="12"/>
      <c r="W11" s="12"/>
    </row>
    <row r="12" ht="18.75" customHeight="1" spans="1:23">
      <c r="A12" s="7" t="s">
        <v>250</v>
      </c>
      <c r="B12" s="7" t="s">
        <v>251</v>
      </c>
      <c r="C12" s="8" t="s">
        <v>249</v>
      </c>
      <c r="D12" s="7" t="s">
        <v>56</v>
      </c>
      <c r="E12" s="7" t="s">
        <v>76</v>
      </c>
      <c r="F12" s="7" t="s">
        <v>77</v>
      </c>
      <c r="G12" s="7" t="s">
        <v>252</v>
      </c>
      <c r="H12" s="7" t="s">
        <v>253</v>
      </c>
      <c r="I12" s="12">
        <v>44500</v>
      </c>
      <c r="J12" s="12">
        <v>44500</v>
      </c>
      <c r="K12" s="12"/>
      <c r="L12" s="12"/>
      <c r="M12" s="12"/>
      <c r="N12" s="12"/>
      <c r="O12" s="12"/>
      <c r="P12" s="22"/>
      <c r="Q12" s="12"/>
      <c r="R12" s="12"/>
      <c r="S12" s="12"/>
      <c r="T12" s="12"/>
      <c r="U12" s="12"/>
      <c r="V12" s="12"/>
      <c r="W12" s="12"/>
    </row>
    <row r="13" ht="18.75" customHeight="1" spans="1:23">
      <c r="A13" s="7" t="s">
        <v>250</v>
      </c>
      <c r="B13" s="7" t="s">
        <v>251</v>
      </c>
      <c r="C13" s="8" t="s">
        <v>249</v>
      </c>
      <c r="D13" s="7" t="s">
        <v>56</v>
      </c>
      <c r="E13" s="7" t="s">
        <v>76</v>
      </c>
      <c r="F13" s="7" t="s">
        <v>77</v>
      </c>
      <c r="G13" s="7" t="s">
        <v>252</v>
      </c>
      <c r="H13" s="7" t="s">
        <v>253</v>
      </c>
      <c r="I13" s="12">
        <v>34500</v>
      </c>
      <c r="J13" s="12">
        <v>34500</v>
      </c>
      <c r="K13" s="12"/>
      <c r="L13" s="12"/>
      <c r="M13" s="12"/>
      <c r="N13" s="12"/>
      <c r="O13" s="12"/>
      <c r="P13" s="22"/>
      <c r="Q13" s="12"/>
      <c r="R13" s="12"/>
      <c r="S13" s="12"/>
      <c r="T13" s="12"/>
      <c r="U13" s="12"/>
      <c r="V13" s="12"/>
      <c r="W13" s="12"/>
    </row>
    <row r="14" ht="18.75" customHeight="1" spans="1:23">
      <c r="A14" s="22"/>
      <c r="B14" s="22"/>
      <c r="C14" s="8" t="s">
        <v>254</v>
      </c>
      <c r="D14" s="22"/>
      <c r="E14" s="22"/>
      <c r="F14" s="22"/>
      <c r="G14" s="22"/>
      <c r="H14" s="22"/>
      <c r="I14" s="12">
        <v>3000</v>
      </c>
      <c r="J14" s="12"/>
      <c r="K14" s="12"/>
      <c r="L14" s="12"/>
      <c r="M14" s="12"/>
      <c r="N14" s="12"/>
      <c r="O14" s="12"/>
      <c r="P14" s="22"/>
      <c r="Q14" s="12"/>
      <c r="R14" s="12">
        <v>3000</v>
      </c>
      <c r="S14" s="12"/>
      <c r="T14" s="12"/>
      <c r="U14" s="12"/>
      <c r="V14" s="12"/>
      <c r="W14" s="12">
        <v>3000</v>
      </c>
    </row>
    <row r="15" ht="18.75" customHeight="1" spans="1:23">
      <c r="A15" s="7" t="s">
        <v>250</v>
      </c>
      <c r="B15" s="7" t="s">
        <v>255</v>
      </c>
      <c r="C15" s="8" t="s">
        <v>254</v>
      </c>
      <c r="D15" s="7" t="s">
        <v>56</v>
      </c>
      <c r="E15" s="7" t="s">
        <v>86</v>
      </c>
      <c r="F15" s="7" t="s">
        <v>83</v>
      </c>
      <c r="G15" s="7" t="s">
        <v>256</v>
      </c>
      <c r="H15" s="7" t="s">
        <v>257</v>
      </c>
      <c r="I15" s="12">
        <v>1620</v>
      </c>
      <c r="J15" s="12"/>
      <c r="K15" s="12"/>
      <c r="L15" s="12"/>
      <c r="M15" s="12"/>
      <c r="N15" s="12"/>
      <c r="O15" s="12"/>
      <c r="P15" s="22"/>
      <c r="Q15" s="12"/>
      <c r="R15" s="12">
        <v>1620</v>
      </c>
      <c r="S15" s="12"/>
      <c r="T15" s="12"/>
      <c r="U15" s="12"/>
      <c r="V15" s="12"/>
      <c r="W15" s="12">
        <v>1620</v>
      </c>
    </row>
    <row r="16" ht="18.75" customHeight="1" spans="1:23">
      <c r="A16" s="7" t="s">
        <v>250</v>
      </c>
      <c r="B16" s="7" t="s">
        <v>255</v>
      </c>
      <c r="C16" s="8" t="s">
        <v>254</v>
      </c>
      <c r="D16" s="7" t="s">
        <v>56</v>
      </c>
      <c r="E16" s="7" t="s">
        <v>86</v>
      </c>
      <c r="F16" s="7" t="s">
        <v>83</v>
      </c>
      <c r="G16" s="7" t="s">
        <v>208</v>
      </c>
      <c r="H16" s="7" t="s">
        <v>209</v>
      </c>
      <c r="I16" s="12">
        <v>1380</v>
      </c>
      <c r="J16" s="12"/>
      <c r="K16" s="12"/>
      <c r="L16" s="12"/>
      <c r="M16" s="12"/>
      <c r="N16" s="12"/>
      <c r="O16" s="12"/>
      <c r="P16" s="22"/>
      <c r="Q16" s="12"/>
      <c r="R16" s="12">
        <v>1380</v>
      </c>
      <c r="S16" s="12"/>
      <c r="T16" s="12"/>
      <c r="U16" s="12"/>
      <c r="V16" s="12"/>
      <c r="W16" s="12">
        <v>1380</v>
      </c>
    </row>
    <row r="17" ht="18.75" customHeight="1" spans="1:23">
      <c r="A17" s="22"/>
      <c r="B17" s="22"/>
      <c r="C17" s="8" t="s">
        <v>258</v>
      </c>
      <c r="D17" s="22"/>
      <c r="E17" s="22"/>
      <c r="F17" s="22"/>
      <c r="G17" s="22"/>
      <c r="H17" s="22"/>
      <c r="I17" s="12">
        <v>44202</v>
      </c>
      <c r="J17" s="12"/>
      <c r="K17" s="12"/>
      <c r="L17" s="12"/>
      <c r="M17" s="12"/>
      <c r="N17" s="12"/>
      <c r="O17" s="12"/>
      <c r="P17" s="22"/>
      <c r="Q17" s="12"/>
      <c r="R17" s="12">
        <v>44202</v>
      </c>
      <c r="S17" s="12"/>
      <c r="T17" s="12"/>
      <c r="U17" s="12"/>
      <c r="V17" s="12"/>
      <c r="W17" s="12">
        <v>44202</v>
      </c>
    </row>
    <row r="18" ht="18.75" customHeight="1" spans="1:23">
      <c r="A18" s="7" t="s">
        <v>250</v>
      </c>
      <c r="B18" s="7" t="s">
        <v>259</v>
      </c>
      <c r="C18" s="8" t="s">
        <v>258</v>
      </c>
      <c r="D18" s="7" t="s">
        <v>56</v>
      </c>
      <c r="E18" s="7" t="s">
        <v>78</v>
      </c>
      <c r="F18" s="7" t="s">
        <v>79</v>
      </c>
      <c r="G18" s="7" t="s">
        <v>198</v>
      </c>
      <c r="H18" s="7" t="s">
        <v>199</v>
      </c>
      <c r="I18" s="12">
        <v>43505</v>
      </c>
      <c r="J18" s="12"/>
      <c r="K18" s="12"/>
      <c r="L18" s="12"/>
      <c r="M18" s="12"/>
      <c r="N18" s="12"/>
      <c r="O18" s="12"/>
      <c r="P18" s="22"/>
      <c r="Q18" s="12"/>
      <c r="R18" s="12">
        <v>43505</v>
      </c>
      <c r="S18" s="12"/>
      <c r="T18" s="12"/>
      <c r="U18" s="12"/>
      <c r="V18" s="12"/>
      <c r="W18" s="12">
        <v>43505</v>
      </c>
    </row>
    <row r="19" ht="18.75" customHeight="1" spans="1:23">
      <c r="A19" s="7" t="s">
        <v>250</v>
      </c>
      <c r="B19" s="7" t="s">
        <v>259</v>
      </c>
      <c r="C19" s="8" t="s">
        <v>258</v>
      </c>
      <c r="D19" s="7" t="s">
        <v>56</v>
      </c>
      <c r="E19" s="7" t="s">
        <v>78</v>
      </c>
      <c r="F19" s="7" t="s">
        <v>79</v>
      </c>
      <c r="G19" s="7" t="s">
        <v>260</v>
      </c>
      <c r="H19" s="7" t="s">
        <v>261</v>
      </c>
      <c r="I19" s="12">
        <v>325</v>
      </c>
      <c r="J19" s="12"/>
      <c r="K19" s="12"/>
      <c r="L19" s="12"/>
      <c r="M19" s="12"/>
      <c r="N19" s="12"/>
      <c r="O19" s="12"/>
      <c r="P19" s="22"/>
      <c r="Q19" s="12"/>
      <c r="R19" s="12">
        <v>325</v>
      </c>
      <c r="S19" s="12"/>
      <c r="T19" s="12"/>
      <c r="U19" s="12"/>
      <c r="V19" s="12"/>
      <c r="W19" s="12">
        <v>325</v>
      </c>
    </row>
    <row r="20" ht="18.75" customHeight="1" spans="1:23">
      <c r="A20" s="7" t="s">
        <v>250</v>
      </c>
      <c r="B20" s="7" t="s">
        <v>259</v>
      </c>
      <c r="C20" s="8" t="s">
        <v>258</v>
      </c>
      <c r="D20" s="7" t="s">
        <v>56</v>
      </c>
      <c r="E20" s="7" t="s">
        <v>78</v>
      </c>
      <c r="F20" s="7" t="s">
        <v>79</v>
      </c>
      <c r="G20" s="7" t="s">
        <v>260</v>
      </c>
      <c r="H20" s="7" t="s">
        <v>261</v>
      </c>
      <c r="I20" s="12">
        <v>372</v>
      </c>
      <c r="J20" s="12"/>
      <c r="K20" s="12"/>
      <c r="L20" s="12"/>
      <c r="M20" s="12"/>
      <c r="N20" s="12"/>
      <c r="O20" s="12"/>
      <c r="P20" s="22"/>
      <c r="Q20" s="12"/>
      <c r="R20" s="12">
        <v>372</v>
      </c>
      <c r="S20" s="12"/>
      <c r="T20" s="12"/>
      <c r="U20" s="12"/>
      <c r="V20" s="12"/>
      <c r="W20" s="12">
        <v>372</v>
      </c>
    </row>
    <row r="21" ht="18.75" customHeight="1" spans="1:23">
      <c r="A21" s="22"/>
      <c r="B21" s="22"/>
      <c r="C21" s="8" t="s">
        <v>262</v>
      </c>
      <c r="D21" s="22"/>
      <c r="E21" s="22"/>
      <c r="F21" s="22"/>
      <c r="G21" s="22"/>
      <c r="H21" s="22"/>
      <c r="I21" s="12">
        <v>2000000</v>
      </c>
      <c r="J21" s="12">
        <v>2000000</v>
      </c>
      <c r="K21" s="12"/>
      <c r="L21" s="12"/>
      <c r="M21" s="12"/>
      <c r="N21" s="12"/>
      <c r="O21" s="12"/>
      <c r="P21" s="22"/>
      <c r="Q21" s="12"/>
      <c r="R21" s="12"/>
      <c r="S21" s="12"/>
      <c r="T21" s="12"/>
      <c r="U21" s="12"/>
      <c r="V21" s="12"/>
      <c r="W21" s="12"/>
    </row>
    <row r="22" ht="18.75" customHeight="1" spans="1:23">
      <c r="A22" s="7" t="s">
        <v>250</v>
      </c>
      <c r="B22" s="7" t="s">
        <v>263</v>
      </c>
      <c r="C22" s="8" t="s">
        <v>262</v>
      </c>
      <c r="D22" s="7" t="s">
        <v>56</v>
      </c>
      <c r="E22" s="7" t="s">
        <v>80</v>
      </c>
      <c r="F22" s="7" t="s">
        <v>81</v>
      </c>
      <c r="G22" s="7" t="s">
        <v>198</v>
      </c>
      <c r="H22" s="7" t="s">
        <v>199</v>
      </c>
      <c r="I22" s="12">
        <v>2000000</v>
      </c>
      <c r="J22" s="12">
        <v>2000000</v>
      </c>
      <c r="K22" s="12"/>
      <c r="L22" s="12"/>
      <c r="M22" s="12"/>
      <c r="N22" s="12"/>
      <c r="O22" s="12"/>
      <c r="P22" s="22"/>
      <c r="Q22" s="12"/>
      <c r="R22" s="12"/>
      <c r="S22" s="12"/>
      <c r="T22" s="12"/>
      <c r="U22" s="12"/>
      <c r="V22" s="12"/>
      <c r="W22" s="12"/>
    </row>
    <row r="23" ht="18.75" customHeight="1" spans="1:23">
      <c r="A23" s="22"/>
      <c r="B23" s="22"/>
      <c r="C23" s="8" t="s">
        <v>264</v>
      </c>
      <c r="D23" s="22"/>
      <c r="E23" s="22"/>
      <c r="F23" s="22"/>
      <c r="G23" s="22"/>
      <c r="H23" s="22"/>
      <c r="I23" s="12">
        <v>6000</v>
      </c>
      <c r="J23" s="12"/>
      <c r="K23" s="12"/>
      <c r="L23" s="12"/>
      <c r="M23" s="12"/>
      <c r="N23" s="12"/>
      <c r="O23" s="12"/>
      <c r="P23" s="22"/>
      <c r="Q23" s="12"/>
      <c r="R23" s="12">
        <v>6000</v>
      </c>
      <c r="S23" s="12"/>
      <c r="T23" s="12"/>
      <c r="U23" s="12">
        <v>6000</v>
      </c>
      <c r="V23" s="12"/>
      <c r="W23" s="12"/>
    </row>
    <row r="24" ht="18.75" customHeight="1" spans="1:23">
      <c r="A24" s="7" t="s">
        <v>250</v>
      </c>
      <c r="B24" s="7" t="s">
        <v>265</v>
      </c>
      <c r="C24" s="8" t="s">
        <v>264</v>
      </c>
      <c r="D24" s="7" t="s">
        <v>56</v>
      </c>
      <c r="E24" s="7" t="s">
        <v>78</v>
      </c>
      <c r="F24" s="7" t="s">
        <v>79</v>
      </c>
      <c r="G24" s="7" t="s">
        <v>198</v>
      </c>
      <c r="H24" s="7" t="s">
        <v>199</v>
      </c>
      <c r="I24" s="12">
        <v>3000</v>
      </c>
      <c r="J24" s="12"/>
      <c r="K24" s="12"/>
      <c r="L24" s="12"/>
      <c r="M24" s="12"/>
      <c r="N24" s="12"/>
      <c r="O24" s="12"/>
      <c r="P24" s="22"/>
      <c r="Q24" s="12"/>
      <c r="R24" s="12">
        <v>3000</v>
      </c>
      <c r="S24" s="12"/>
      <c r="T24" s="12"/>
      <c r="U24" s="12">
        <v>3000</v>
      </c>
      <c r="V24" s="12"/>
      <c r="W24" s="12"/>
    </row>
    <row r="25" ht="18.75" customHeight="1" spans="1:23">
      <c r="A25" s="7" t="s">
        <v>250</v>
      </c>
      <c r="B25" s="7" t="s">
        <v>265</v>
      </c>
      <c r="C25" s="8" t="s">
        <v>264</v>
      </c>
      <c r="D25" s="7" t="s">
        <v>56</v>
      </c>
      <c r="E25" s="7" t="s">
        <v>80</v>
      </c>
      <c r="F25" s="7" t="s">
        <v>81</v>
      </c>
      <c r="G25" s="7" t="s">
        <v>208</v>
      </c>
      <c r="H25" s="7" t="s">
        <v>209</v>
      </c>
      <c r="I25" s="12">
        <v>3000</v>
      </c>
      <c r="J25" s="12"/>
      <c r="K25" s="12"/>
      <c r="L25" s="12"/>
      <c r="M25" s="12"/>
      <c r="N25" s="12"/>
      <c r="O25" s="12"/>
      <c r="P25" s="22"/>
      <c r="Q25" s="12"/>
      <c r="R25" s="12">
        <v>3000</v>
      </c>
      <c r="S25" s="12"/>
      <c r="T25" s="12"/>
      <c r="U25" s="12">
        <v>3000</v>
      </c>
      <c r="V25" s="12"/>
      <c r="W25" s="12"/>
    </row>
    <row r="26" ht="18.75" customHeight="1" spans="1:23">
      <c r="A26" s="22"/>
      <c r="B26" s="22"/>
      <c r="C26" s="8" t="s">
        <v>266</v>
      </c>
      <c r="D26" s="22"/>
      <c r="E26" s="22"/>
      <c r="F26" s="22"/>
      <c r="G26" s="22"/>
      <c r="H26" s="22"/>
      <c r="I26" s="12">
        <v>96000</v>
      </c>
      <c r="J26" s="12">
        <v>96000</v>
      </c>
      <c r="K26" s="12"/>
      <c r="L26" s="12"/>
      <c r="M26" s="12"/>
      <c r="N26" s="12"/>
      <c r="O26" s="12"/>
      <c r="P26" s="22"/>
      <c r="Q26" s="12"/>
      <c r="R26" s="12"/>
      <c r="S26" s="12"/>
      <c r="T26" s="12"/>
      <c r="U26" s="12"/>
      <c r="V26" s="12"/>
      <c r="W26" s="12"/>
    </row>
    <row r="27" ht="18.75" customHeight="1" spans="1:23">
      <c r="A27" s="7" t="s">
        <v>267</v>
      </c>
      <c r="B27" s="7" t="s">
        <v>268</v>
      </c>
      <c r="C27" s="8" t="s">
        <v>266</v>
      </c>
      <c r="D27" s="7" t="s">
        <v>56</v>
      </c>
      <c r="E27" s="7" t="s">
        <v>80</v>
      </c>
      <c r="F27" s="7" t="s">
        <v>81</v>
      </c>
      <c r="G27" s="7" t="s">
        <v>218</v>
      </c>
      <c r="H27" s="7" t="s">
        <v>219</v>
      </c>
      <c r="I27" s="12">
        <v>96000</v>
      </c>
      <c r="J27" s="12">
        <v>96000</v>
      </c>
      <c r="K27" s="12"/>
      <c r="L27" s="12"/>
      <c r="M27" s="12"/>
      <c r="N27" s="12"/>
      <c r="O27" s="12"/>
      <c r="P27" s="22"/>
      <c r="Q27" s="12"/>
      <c r="R27" s="12"/>
      <c r="S27" s="12"/>
      <c r="T27" s="12"/>
      <c r="U27" s="12"/>
      <c r="V27" s="12"/>
      <c r="W27" s="12"/>
    </row>
    <row r="28" ht="18.75" customHeight="1" spans="1:23">
      <c r="A28" s="22"/>
      <c r="B28" s="22"/>
      <c r="C28" s="8" t="s">
        <v>269</v>
      </c>
      <c r="D28" s="22"/>
      <c r="E28" s="22"/>
      <c r="F28" s="22"/>
      <c r="G28" s="22"/>
      <c r="H28" s="22"/>
      <c r="I28" s="12">
        <v>200000</v>
      </c>
      <c r="J28" s="12">
        <v>200000</v>
      </c>
      <c r="K28" s="12"/>
      <c r="L28" s="12"/>
      <c r="M28" s="12"/>
      <c r="N28" s="12"/>
      <c r="O28" s="12"/>
      <c r="P28" s="22"/>
      <c r="Q28" s="12"/>
      <c r="R28" s="12"/>
      <c r="S28" s="12"/>
      <c r="T28" s="12"/>
      <c r="U28" s="12"/>
      <c r="V28" s="12"/>
      <c r="W28" s="12"/>
    </row>
    <row r="29" ht="18.75" customHeight="1" spans="1:23">
      <c r="A29" s="7" t="s">
        <v>250</v>
      </c>
      <c r="B29" s="7" t="s">
        <v>270</v>
      </c>
      <c r="C29" s="8" t="s">
        <v>269</v>
      </c>
      <c r="D29" s="7" t="s">
        <v>56</v>
      </c>
      <c r="E29" s="7" t="s">
        <v>95</v>
      </c>
      <c r="F29" s="7" t="s">
        <v>96</v>
      </c>
      <c r="G29" s="7" t="s">
        <v>198</v>
      </c>
      <c r="H29" s="7" t="s">
        <v>199</v>
      </c>
      <c r="I29" s="12">
        <v>50000</v>
      </c>
      <c r="J29" s="12">
        <v>50000</v>
      </c>
      <c r="K29" s="12"/>
      <c r="L29" s="12"/>
      <c r="M29" s="12"/>
      <c r="N29" s="12"/>
      <c r="O29" s="12"/>
      <c r="P29" s="22"/>
      <c r="Q29" s="12"/>
      <c r="R29" s="12"/>
      <c r="S29" s="12"/>
      <c r="T29" s="12"/>
      <c r="U29" s="12"/>
      <c r="V29" s="12"/>
      <c r="W29" s="12"/>
    </row>
    <row r="30" ht="18.75" customHeight="1" spans="1:23">
      <c r="A30" s="7" t="s">
        <v>250</v>
      </c>
      <c r="B30" s="7" t="s">
        <v>270</v>
      </c>
      <c r="C30" s="8" t="s">
        <v>269</v>
      </c>
      <c r="D30" s="7" t="s">
        <v>56</v>
      </c>
      <c r="E30" s="7" t="s">
        <v>95</v>
      </c>
      <c r="F30" s="7" t="s">
        <v>96</v>
      </c>
      <c r="G30" s="7" t="s">
        <v>198</v>
      </c>
      <c r="H30" s="7" t="s">
        <v>199</v>
      </c>
      <c r="I30" s="12">
        <v>60000</v>
      </c>
      <c r="J30" s="12">
        <v>60000</v>
      </c>
      <c r="K30" s="12"/>
      <c r="L30" s="12"/>
      <c r="M30" s="12"/>
      <c r="N30" s="12"/>
      <c r="O30" s="12"/>
      <c r="P30" s="22"/>
      <c r="Q30" s="12"/>
      <c r="R30" s="12"/>
      <c r="S30" s="12"/>
      <c r="T30" s="12"/>
      <c r="U30" s="12"/>
      <c r="V30" s="12"/>
      <c r="W30" s="12"/>
    </row>
    <row r="31" ht="18.75" customHeight="1" spans="1:23">
      <c r="A31" s="7" t="s">
        <v>250</v>
      </c>
      <c r="B31" s="7" t="s">
        <v>270</v>
      </c>
      <c r="C31" s="8" t="s">
        <v>269</v>
      </c>
      <c r="D31" s="7" t="s">
        <v>56</v>
      </c>
      <c r="E31" s="7" t="s">
        <v>95</v>
      </c>
      <c r="F31" s="7" t="s">
        <v>96</v>
      </c>
      <c r="G31" s="7" t="s">
        <v>198</v>
      </c>
      <c r="H31" s="7" t="s">
        <v>199</v>
      </c>
      <c r="I31" s="12">
        <v>40000</v>
      </c>
      <c r="J31" s="12">
        <v>40000</v>
      </c>
      <c r="K31" s="12"/>
      <c r="L31" s="12"/>
      <c r="M31" s="12"/>
      <c r="N31" s="12"/>
      <c r="O31" s="12"/>
      <c r="P31" s="22"/>
      <c r="Q31" s="12"/>
      <c r="R31" s="12"/>
      <c r="S31" s="12"/>
      <c r="T31" s="12"/>
      <c r="U31" s="12"/>
      <c r="V31" s="12"/>
      <c r="W31" s="12"/>
    </row>
    <row r="32" ht="18.75" customHeight="1" spans="1:23">
      <c r="A32" s="7" t="s">
        <v>250</v>
      </c>
      <c r="B32" s="7" t="s">
        <v>270</v>
      </c>
      <c r="C32" s="8" t="s">
        <v>269</v>
      </c>
      <c r="D32" s="7" t="s">
        <v>56</v>
      </c>
      <c r="E32" s="7" t="s">
        <v>95</v>
      </c>
      <c r="F32" s="7" t="s">
        <v>96</v>
      </c>
      <c r="G32" s="7" t="s">
        <v>271</v>
      </c>
      <c r="H32" s="7" t="s">
        <v>272</v>
      </c>
      <c r="I32" s="12">
        <v>50000</v>
      </c>
      <c r="J32" s="12">
        <v>50000</v>
      </c>
      <c r="K32" s="12"/>
      <c r="L32" s="12"/>
      <c r="M32" s="12"/>
      <c r="N32" s="12"/>
      <c r="O32" s="12"/>
      <c r="P32" s="22"/>
      <c r="Q32" s="12"/>
      <c r="R32" s="12"/>
      <c r="S32" s="12"/>
      <c r="T32" s="12"/>
      <c r="U32" s="12"/>
      <c r="V32" s="12"/>
      <c r="W32" s="12"/>
    </row>
    <row r="33" ht="18.75" customHeight="1" spans="1:23">
      <c r="A33" s="22"/>
      <c r="B33" s="22"/>
      <c r="C33" s="8" t="s">
        <v>273</v>
      </c>
      <c r="D33" s="22"/>
      <c r="E33" s="22"/>
      <c r="F33" s="22"/>
      <c r="G33" s="22"/>
      <c r="H33" s="22"/>
      <c r="I33" s="12">
        <v>1200000</v>
      </c>
      <c r="J33" s="12">
        <v>1200000</v>
      </c>
      <c r="K33" s="12"/>
      <c r="L33" s="12"/>
      <c r="M33" s="12"/>
      <c r="N33" s="12"/>
      <c r="O33" s="12"/>
      <c r="P33" s="22"/>
      <c r="Q33" s="12"/>
      <c r="R33" s="12"/>
      <c r="S33" s="12"/>
      <c r="T33" s="12"/>
      <c r="U33" s="12"/>
      <c r="V33" s="12"/>
      <c r="W33" s="12"/>
    </row>
    <row r="34" ht="18.75" customHeight="1" spans="1:23">
      <c r="A34" s="7" t="s">
        <v>250</v>
      </c>
      <c r="B34" s="7" t="s">
        <v>274</v>
      </c>
      <c r="C34" s="8" t="s">
        <v>273</v>
      </c>
      <c r="D34" s="7" t="s">
        <v>56</v>
      </c>
      <c r="E34" s="7" t="s">
        <v>78</v>
      </c>
      <c r="F34" s="7" t="s">
        <v>79</v>
      </c>
      <c r="G34" s="7" t="s">
        <v>260</v>
      </c>
      <c r="H34" s="7" t="s">
        <v>261</v>
      </c>
      <c r="I34" s="12">
        <v>1200000</v>
      </c>
      <c r="J34" s="12">
        <v>1200000</v>
      </c>
      <c r="K34" s="12"/>
      <c r="L34" s="12"/>
      <c r="M34" s="12"/>
      <c r="N34" s="12"/>
      <c r="O34" s="12"/>
      <c r="P34" s="22"/>
      <c r="Q34" s="12"/>
      <c r="R34" s="12"/>
      <c r="S34" s="12"/>
      <c r="T34" s="12"/>
      <c r="U34" s="12"/>
      <c r="V34" s="12"/>
      <c r="W34" s="12"/>
    </row>
    <row r="35" ht="18.75" customHeight="1" spans="1:23">
      <c r="A35" s="22"/>
      <c r="B35" s="22"/>
      <c r="C35" s="8" t="s">
        <v>275</v>
      </c>
      <c r="D35" s="22"/>
      <c r="E35" s="22"/>
      <c r="F35" s="22"/>
      <c r="G35" s="22"/>
      <c r="H35" s="22"/>
      <c r="I35" s="12">
        <v>500000</v>
      </c>
      <c r="J35" s="12">
        <v>500000</v>
      </c>
      <c r="K35" s="12"/>
      <c r="L35" s="12"/>
      <c r="M35" s="12"/>
      <c r="N35" s="12"/>
      <c r="O35" s="12"/>
      <c r="P35" s="22"/>
      <c r="Q35" s="12"/>
      <c r="R35" s="12"/>
      <c r="S35" s="12"/>
      <c r="T35" s="12"/>
      <c r="U35" s="12"/>
      <c r="V35" s="12"/>
      <c r="W35" s="12"/>
    </row>
    <row r="36" ht="18.75" customHeight="1" spans="1:23">
      <c r="A36" s="7" t="s">
        <v>250</v>
      </c>
      <c r="B36" s="7" t="s">
        <v>276</v>
      </c>
      <c r="C36" s="8" t="s">
        <v>275</v>
      </c>
      <c r="D36" s="7" t="s">
        <v>56</v>
      </c>
      <c r="E36" s="7" t="s">
        <v>78</v>
      </c>
      <c r="F36" s="7" t="s">
        <v>79</v>
      </c>
      <c r="G36" s="7" t="s">
        <v>198</v>
      </c>
      <c r="H36" s="7" t="s">
        <v>199</v>
      </c>
      <c r="I36" s="12">
        <v>35000</v>
      </c>
      <c r="J36" s="12">
        <v>35000</v>
      </c>
      <c r="K36" s="12"/>
      <c r="L36" s="12"/>
      <c r="M36" s="12"/>
      <c r="N36" s="12"/>
      <c r="O36" s="12"/>
      <c r="P36" s="22"/>
      <c r="Q36" s="12"/>
      <c r="R36" s="12"/>
      <c r="S36" s="12"/>
      <c r="T36" s="12"/>
      <c r="U36" s="12"/>
      <c r="V36" s="12"/>
      <c r="W36" s="12"/>
    </row>
    <row r="37" ht="18.75" customHeight="1" spans="1:23">
      <c r="A37" s="7" t="s">
        <v>250</v>
      </c>
      <c r="B37" s="7" t="s">
        <v>276</v>
      </c>
      <c r="C37" s="8" t="s">
        <v>275</v>
      </c>
      <c r="D37" s="7" t="s">
        <v>56</v>
      </c>
      <c r="E37" s="7" t="s">
        <v>78</v>
      </c>
      <c r="F37" s="7" t="s">
        <v>79</v>
      </c>
      <c r="G37" s="7" t="s">
        <v>198</v>
      </c>
      <c r="H37" s="7" t="s">
        <v>199</v>
      </c>
      <c r="I37" s="12">
        <v>30000</v>
      </c>
      <c r="J37" s="12">
        <v>30000</v>
      </c>
      <c r="K37" s="12"/>
      <c r="L37" s="12"/>
      <c r="M37" s="12"/>
      <c r="N37" s="12"/>
      <c r="O37" s="12"/>
      <c r="P37" s="22"/>
      <c r="Q37" s="12"/>
      <c r="R37" s="12"/>
      <c r="S37" s="12"/>
      <c r="T37" s="12"/>
      <c r="U37" s="12"/>
      <c r="V37" s="12"/>
      <c r="W37" s="12"/>
    </row>
    <row r="38" ht="18.75" customHeight="1" spans="1:23">
      <c r="A38" s="7" t="s">
        <v>250</v>
      </c>
      <c r="B38" s="7" t="s">
        <v>276</v>
      </c>
      <c r="C38" s="8" t="s">
        <v>275</v>
      </c>
      <c r="D38" s="7" t="s">
        <v>56</v>
      </c>
      <c r="E38" s="7" t="s">
        <v>78</v>
      </c>
      <c r="F38" s="7" t="s">
        <v>79</v>
      </c>
      <c r="G38" s="7" t="s">
        <v>198</v>
      </c>
      <c r="H38" s="7" t="s">
        <v>199</v>
      </c>
      <c r="I38" s="12">
        <v>30000</v>
      </c>
      <c r="J38" s="12">
        <v>30000</v>
      </c>
      <c r="K38" s="12"/>
      <c r="L38" s="12"/>
      <c r="M38" s="12"/>
      <c r="N38" s="12"/>
      <c r="O38" s="12"/>
      <c r="P38" s="22"/>
      <c r="Q38" s="12"/>
      <c r="R38" s="12"/>
      <c r="S38" s="12"/>
      <c r="T38" s="12"/>
      <c r="U38" s="12"/>
      <c r="V38" s="12"/>
      <c r="W38" s="12"/>
    </row>
    <row r="39" ht="18.75" customHeight="1" spans="1:23">
      <c r="A39" s="7" t="s">
        <v>250</v>
      </c>
      <c r="B39" s="7" t="s">
        <v>276</v>
      </c>
      <c r="C39" s="8" t="s">
        <v>275</v>
      </c>
      <c r="D39" s="7" t="s">
        <v>56</v>
      </c>
      <c r="E39" s="7" t="s">
        <v>78</v>
      </c>
      <c r="F39" s="7" t="s">
        <v>79</v>
      </c>
      <c r="G39" s="7" t="s">
        <v>198</v>
      </c>
      <c r="H39" s="7" t="s">
        <v>199</v>
      </c>
      <c r="I39" s="12">
        <v>30000</v>
      </c>
      <c r="J39" s="12">
        <v>30000</v>
      </c>
      <c r="K39" s="12"/>
      <c r="L39" s="12"/>
      <c r="M39" s="12"/>
      <c r="N39" s="12"/>
      <c r="O39" s="12"/>
      <c r="P39" s="22"/>
      <c r="Q39" s="12"/>
      <c r="R39" s="12"/>
      <c r="S39" s="12"/>
      <c r="T39" s="12"/>
      <c r="U39" s="12"/>
      <c r="V39" s="12"/>
      <c r="W39" s="12"/>
    </row>
    <row r="40" ht="18.75" customHeight="1" spans="1:23">
      <c r="A40" s="7" t="s">
        <v>250</v>
      </c>
      <c r="B40" s="7" t="s">
        <v>276</v>
      </c>
      <c r="C40" s="8" t="s">
        <v>275</v>
      </c>
      <c r="D40" s="7" t="s">
        <v>56</v>
      </c>
      <c r="E40" s="7" t="s">
        <v>78</v>
      </c>
      <c r="F40" s="7" t="s">
        <v>79</v>
      </c>
      <c r="G40" s="7" t="s">
        <v>198</v>
      </c>
      <c r="H40" s="7" t="s">
        <v>199</v>
      </c>
      <c r="I40" s="12">
        <v>40000</v>
      </c>
      <c r="J40" s="12">
        <v>40000</v>
      </c>
      <c r="K40" s="12"/>
      <c r="L40" s="12"/>
      <c r="M40" s="12"/>
      <c r="N40" s="12"/>
      <c r="O40" s="12"/>
      <c r="P40" s="22"/>
      <c r="Q40" s="12"/>
      <c r="R40" s="12"/>
      <c r="S40" s="12"/>
      <c r="T40" s="12"/>
      <c r="U40" s="12"/>
      <c r="V40" s="12"/>
      <c r="W40" s="12"/>
    </row>
    <row r="41" ht="18.75" customHeight="1" spans="1:23">
      <c r="A41" s="7" t="s">
        <v>250</v>
      </c>
      <c r="B41" s="7" t="s">
        <v>276</v>
      </c>
      <c r="C41" s="8" t="s">
        <v>275</v>
      </c>
      <c r="D41" s="7" t="s">
        <v>56</v>
      </c>
      <c r="E41" s="7" t="s">
        <v>78</v>
      </c>
      <c r="F41" s="7" t="s">
        <v>79</v>
      </c>
      <c r="G41" s="7" t="s">
        <v>198</v>
      </c>
      <c r="H41" s="7" t="s">
        <v>199</v>
      </c>
      <c r="I41" s="12">
        <v>25000</v>
      </c>
      <c r="J41" s="12">
        <v>25000</v>
      </c>
      <c r="K41" s="12"/>
      <c r="L41" s="12"/>
      <c r="M41" s="12"/>
      <c r="N41" s="12"/>
      <c r="O41" s="12"/>
      <c r="P41" s="22"/>
      <c r="Q41" s="12"/>
      <c r="R41" s="12"/>
      <c r="S41" s="12"/>
      <c r="T41" s="12"/>
      <c r="U41" s="12"/>
      <c r="V41" s="12"/>
      <c r="W41" s="12"/>
    </row>
    <row r="42" ht="18.75" customHeight="1" spans="1:23">
      <c r="A42" s="7" t="s">
        <v>250</v>
      </c>
      <c r="B42" s="7" t="s">
        <v>276</v>
      </c>
      <c r="C42" s="8" t="s">
        <v>275</v>
      </c>
      <c r="D42" s="7" t="s">
        <v>56</v>
      </c>
      <c r="E42" s="7" t="s">
        <v>78</v>
      </c>
      <c r="F42" s="7" t="s">
        <v>79</v>
      </c>
      <c r="G42" s="7" t="s">
        <v>277</v>
      </c>
      <c r="H42" s="7" t="s">
        <v>278</v>
      </c>
      <c r="I42" s="12">
        <v>30000</v>
      </c>
      <c r="J42" s="12">
        <v>30000</v>
      </c>
      <c r="K42" s="12"/>
      <c r="L42" s="12"/>
      <c r="M42" s="12"/>
      <c r="N42" s="12"/>
      <c r="O42" s="12"/>
      <c r="P42" s="22"/>
      <c r="Q42" s="12"/>
      <c r="R42" s="12"/>
      <c r="S42" s="12"/>
      <c r="T42" s="12"/>
      <c r="U42" s="12"/>
      <c r="V42" s="12"/>
      <c r="W42" s="12"/>
    </row>
    <row r="43" ht="18.75" customHeight="1" spans="1:23">
      <c r="A43" s="7" t="s">
        <v>250</v>
      </c>
      <c r="B43" s="7" t="s">
        <v>276</v>
      </c>
      <c r="C43" s="8" t="s">
        <v>275</v>
      </c>
      <c r="D43" s="7" t="s">
        <v>56</v>
      </c>
      <c r="E43" s="7" t="s">
        <v>78</v>
      </c>
      <c r="F43" s="7" t="s">
        <v>79</v>
      </c>
      <c r="G43" s="7" t="s">
        <v>277</v>
      </c>
      <c r="H43" s="7" t="s">
        <v>278</v>
      </c>
      <c r="I43" s="12">
        <v>60000</v>
      </c>
      <c r="J43" s="12">
        <v>60000</v>
      </c>
      <c r="K43" s="12"/>
      <c r="L43" s="12"/>
      <c r="M43" s="12"/>
      <c r="N43" s="12"/>
      <c r="O43" s="12"/>
      <c r="P43" s="22"/>
      <c r="Q43" s="12"/>
      <c r="R43" s="12"/>
      <c r="S43" s="12"/>
      <c r="T43" s="12"/>
      <c r="U43" s="12"/>
      <c r="V43" s="12"/>
      <c r="W43" s="12"/>
    </row>
    <row r="44" ht="18.75" customHeight="1" spans="1:23">
      <c r="A44" s="7" t="s">
        <v>250</v>
      </c>
      <c r="B44" s="7" t="s">
        <v>276</v>
      </c>
      <c r="C44" s="8" t="s">
        <v>275</v>
      </c>
      <c r="D44" s="7" t="s">
        <v>56</v>
      </c>
      <c r="E44" s="7" t="s">
        <v>78</v>
      </c>
      <c r="F44" s="7" t="s">
        <v>79</v>
      </c>
      <c r="G44" s="7" t="s">
        <v>260</v>
      </c>
      <c r="H44" s="7" t="s">
        <v>261</v>
      </c>
      <c r="I44" s="12">
        <v>20000</v>
      </c>
      <c r="J44" s="12">
        <v>20000</v>
      </c>
      <c r="K44" s="12"/>
      <c r="L44" s="12"/>
      <c r="M44" s="12"/>
      <c r="N44" s="12"/>
      <c r="O44" s="12"/>
      <c r="P44" s="22"/>
      <c r="Q44" s="12"/>
      <c r="R44" s="12"/>
      <c r="S44" s="12"/>
      <c r="T44" s="12"/>
      <c r="U44" s="12"/>
      <c r="V44" s="12"/>
      <c r="W44" s="12"/>
    </row>
    <row r="45" ht="18.75" customHeight="1" spans="1:23">
      <c r="A45" s="7" t="s">
        <v>250</v>
      </c>
      <c r="B45" s="7" t="s">
        <v>276</v>
      </c>
      <c r="C45" s="8" t="s">
        <v>275</v>
      </c>
      <c r="D45" s="7" t="s">
        <v>56</v>
      </c>
      <c r="E45" s="7" t="s">
        <v>78</v>
      </c>
      <c r="F45" s="7" t="s">
        <v>79</v>
      </c>
      <c r="G45" s="7" t="s">
        <v>260</v>
      </c>
      <c r="H45" s="7" t="s">
        <v>261</v>
      </c>
      <c r="I45" s="12">
        <v>30000</v>
      </c>
      <c r="J45" s="12">
        <v>30000</v>
      </c>
      <c r="K45" s="12"/>
      <c r="L45" s="12"/>
      <c r="M45" s="12"/>
      <c r="N45" s="12"/>
      <c r="O45" s="12"/>
      <c r="P45" s="22"/>
      <c r="Q45" s="12"/>
      <c r="R45" s="12"/>
      <c r="S45" s="12"/>
      <c r="T45" s="12"/>
      <c r="U45" s="12"/>
      <c r="V45" s="12"/>
      <c r="W45" s="12"/>
    </row>
    <row r="46" ht="18.75" customHeight="1" spans="1:23">
      <c r="A46" s="7" t="s">
        <v>250</v>
      </c>
      <c r="B46" s="7" t="s">
        <v>276</v>
      </c>
      <c r="C46" s="8" t="s">
        <v>275</v>
      </c>
      <c r="D46" s="7" t="s">
        <v>56</v>
      </c>
      <c r="E46" s="7" t="s">
        <v>78</v>
      </c>
      <c r="F46" s="7" t="s">
        <v>79</v>
      </c>
      <c r="G46" s="7" t="s">
        <v>260</v>
      </c>
      <c r="H46" s="7" t="s">
        <v>261</v>
      </c>
      <c r="I46" s="12">
        <v>62000</v>
      </c>
      <c r="J46" s="12">
        <v>62000</v>
      </c>
      <c r="K46" s="12"/>
      <c r="L46" s="12"/>
      <c r="M46" s="12"/>
      <c r="N46" s="12"/>
      <c r="O46" s="12"/>
      <c r="P46" s="22"/>
      <c r="Q46" s="12"/>
      <c r="R46" s="12"/>
      <c r="S46" s="12"/>
      <c r="T46" s="12"/>
      <c r="U46" s="12"/>
      <c r="V46" s="12"/>
      <c r="W46" s="12"/>
    </row>
    <row r="47" ht="18.75" customHeight="1" spans="1:23">
      <c r="A47" s="7" t="s">
        <v>250</v>
      </c>
      <c r="B47" s="7" t="s">
        <v>276</v>
      </c>
      <c r="C47" s="8" t="s">
        <v>275</v>
      </c>
      <c r="D47" s="7" t="s">
        <v>56</v>
      </c>
      <c r="E47" s="7" t="s">
        <v>78</v>
      </c>
      <c r="F47" s="7" t="s">
        <v>79</v>
      </c>
      <c r="G47" s="7" t="s">
        <v>260</v>
      </c>
      <c r="H47" s="7" t="s">
        <v>261</v>
      </c>
      <c r="I47" s="12">
        <v>108000</v>
      </c>
      <c r="J47" s="12">
        <v>108000</v>
      </c>
      <c r="K47" s="12"/>
      <c r="L47" s="12"/>
      <c r="M47" s="12"/>
      <c r="N47" s="12"/>
      <c r="O47" s="12"/>
      <c r="P47" s="22"/>
      <c r="Q47" s="12"/>
      <c r="R47" s="12"/>
      <c r="S47" s="12"/>
      <c r="T47" s="12"/>
      <c r="U47" s="12"/>
      <c r="V47" s="12"/>
      <c r="W47" s="12"/>
    </row>
    <row r="48" ht="18.75" customHeight="1" spans="1:23">
      <c r="A48" s="22"/>
      <c r="B48" s="22"/>
      <c r="C48" s="8" t="s">
        <v>279</v>
      </c>
      <c r="D48" s="22"/>
      <c r="E48" s="22"/>
      <c r="F48" s="22"/>
      <c r="G48" s="22"/>
      <c r="H48" s="22"/>
      <c r="I48" s="12">
        <v>40000</v>
      </c>
      <c r="J48" s="12">
        <v>40000</v>
      </c>
      <c r="K48" s="12"/>
      <c r="L48" s="12"/>
      <c r="M48" s="12"/>
      <c r="N48" s="12"/>
      <c r="O48" s="12"/>
      <c r="P48" s="22"/>
      <c r="Q48" s="12"/>
      <c r="R48" s="12"/>
      <c r="S48" s="12"/>
      <c r="T48" s="12"/>
      <c r="U48" s="12"/>
      <c r="V48" s="12"/>
      <c r="W48" s="12"/>
    </row>
    <row r="49" ht="18.75" customHeight="1" spans="1:23">
      <c r="A49" s="7" t="s">
        <v>250</v>
      </c>
      <c r="B49" s="7" t="s">
        <v>280</v>
      </c>
      <c r="C49" s="8" t="s">
        <v>279</v>
      </c>
      <c r="D49" s="7" t="s">
        <v>56</v>
      </c>
      <c r="E49" s="7" t="s">
        <v>78</v>
      </c>
      <c r="F49" s="7" t="s">
        <v>79</v>
      </c>
      <c r="G49" s="7" t="s">
        <v>198</v>
      </c>
      <c r="H49" s="7" t="s">
        <v>199</v>
      </c>
      <c r="I49" s="12">
        <v>10000</v>
      </c>
      <c r="J49" s="12">
        <v>10000</v>
      </c>
      <c r="K49" s="12"/>
      <c r="L49" s="12"/>
      <c r="M49" s="12"/>
      <c r="N49" s="12"/>
      <c r="O49" s="12"/>
      <c r="P49" s="22"/>
      <c r="Q49" s="12"/>
      <c r="R49" s="12"/>
      <c r="S49" s="12"/>
      <c r="T49" s="12"/>
      <c r="U49" s="12"/>
      <c r="V49" s="12"/>
      <c r="W49" s="12"/>
    </row>
    <row r="50" ht="18.75" customHeight="1" spans="1:23">
      <c r="A50" s="7" t="s">
        <v>250</v>
      </c>
      <c r="B50" s="7" t="s">
        <v>280</v>
      </c>
      <c r="C50" s="8" t="s">
        <v>279</v>
      </c>
      <c r="D50" s="7" t="s">
        <v>56</v>
      </c>
      <c r="E50" s="7" t="s">
        <v>78</v>
      </c>
      <c r="F50" s="7" t="s">
        <v>79</v>
      </c>
      <c r="G50" s="7" t="s">
        <v>256</v>
      </c>
      <c r="H50" s="7" t="s">
        <v>257</v>
      </c>
      <c r="I50" s="12">
        <v>18000</v>
      </c>
      <c r="J50" s="12">
        <v>18000</v>
      </c>
      <c r="K50" s="12"/>
      <c r="L50" s="12"/>
      <c r="M50" s="12"/>
      <c r="N50" s="12"/>
      <c r="O50" s="12"/>
      <c r="P50" s="22"/>
      <c r="Q50" s="12"/>
      <c r="R50" s="12"/>
      <c r="S50" s="12"/>
      <c r="T50" s="12"/>
      <c r="U50" s="12"/>
      <c r="V50" s="12"/>
      <c r="W50" s="12"/>
    </row>
    <row r="51" ht="18.75" customHeight="1" spans="1:23">
      <c r="A51" s="7" t="s">
        <v>250</v>
      </c>
      <c r="B51" s="7" t="s">
        <v>280</v>
      </c>
      <c r="C51" s="8" t="s">
        <v>279</v>
      </c>
      <c r="D51" s="7" t="s">
        <v>56</v>
      </c>
      <c r="E51" s="7" t="s">
        <v>78</v>
      </c>
      <c r="F51" s="7" t="s">
        <v>79</v>
      </c>
      <c r="G51" s="7" t="s">
        <v>256</v>
      </c>
      <c r="H51" s="7" t="s">
        <v>257</v>
      </c>
      <c r="I51" s="12">
        <v>12000</v>
      </c>
      <c r="J51" s="12">
        <v>12000</v>
      </c>
      <c r="K51" s="12"/>
      <c r="L51" s="12"/>
      <c r="M51" s="12"/>
      <c r="N51" s="12"/>
      <c r="O51" s="12"/>
      <c r="P51" s="22"/>
      <c r="Q51" s="12"/>
      <c r="R51" s="12"/>
      <c r="S51" s="12"/>
      <c r="T51" s="12"/>
      <c r="U51" s="12"/>
      <c r="V51" s="12"/>
      <c r="W51" s="12"/>
    </row>
    <row r="52" ht="18.75" customHeight="1" spans="1:23">
      <c r="A52" s="22"/>
      <c r="B52" s="22"/>
      <c r="C52" s="8" t="s">
        <v>281</v>
      </c>
      <c r="D52" s="22"/>
      <c r="E52" s="22"/>
      <c r="F52" s="22"/>
      <c r="G52" s="22"/>
      <c r="H52" s="22"/>
      <c r="I52" s="12">
        <v>580000</v>
      </c>
      <c r="J52" s="12">
        <v>580000</v>
      </c>
      <c r="K52" s="12"/>
      <c r="L52" s="12"/>
      <c r="M52" s="12"/>
      <c r="N52" s="12"/>
      <c r="O52" s="12"/>
      <c r="P52" s="22"/>
      <c r="Q52" s="12"/>
      <c r="R52" s="12"/>
      <c r="S52" s="12"/>
      <c r="T52" s="12"/>
      <c r="U52" s="12"/>
      <c r="V52" s="12"/>
      <c r="W52" s="12"/>
    </row>
    <row r="53" ht="18.75" customHeight="1" spans="1:23">
      <c r="A53" s="7" t="s">
        <v>250</v>
      </c>
      <c r="B53" s="7" t="s">
        <v>282</v>
      </c>
      <c r="C53" s="8" t="s">
        <v>281</v>
      </c>
      <c r="D53" s="7" t="s">
        <v>56</v>
      </c>
      <c r="E53" s="7" t="s">
        <v>80</v>
      </c>
      <c r="F53" s="7" t="s">
        <v>81</v>
      </c>
      <c r="G53" s="7" t="s">
        <v>256</v>
      </c>
      <c r="H53" s="7" t="s">
        <v>257</v>
      </c>
      <c r="I53" s="12">
        <v>580000</v>
      </c>
      <c r="J53" s="12">
        <v>580000</v>
      </c>
      <c r="K53" s="12"/>
      <c r="L53" s="12"/>
      <c r="M53" s="12"/>
      <c r="N53" s="12"/>
      <c r="O53" s="12"/>
      <c r="P53" s="22"/>
      <c r="Q53" s="12"/>
      <c r="R53" s="12"/>
      <c r="S53" s="12"/>
      <c r="T53" s="12"/>
      <c r="U53" s="12"/>
      <c r="V53" s="12"/>
      <c r="W53" s="12"/>
    </row>
    <row r="54" ht="18.75" customHeight="1" spans="1:23">
      <c r="A54" s="22"/>
      <c r="B54" s="22"/>
      <c r="C54" s="8" t="s">
        <v>283</v>
      </c>
      <c r="D54" s="22"/>
      <c r="E54" s="22"/>
      <c r="F54" s="22"/>
      <c r="G54" s="22"/>
      <c r="H54" s="22"/>
      <c r="I54" s="12">
        <v>671800</v>
      </c>
      <c r="J54" s="12">
        <v>671800</v>
      </c>
      <c r="K54" s="12"/>
      <c r="L54" s="12"/>
      <c r="M54" s="12"/>
      <c r="N54" s="12"/>
      <c r="O54" s="12"/>
      <c r="P54" s="22"/>
      <c r="Q54" s="12"/>
      <c r="R54" s="12"/>
      <c r="S54" s="12"/>
      <c r="T54" s="12"/>
      <c r="U54" s="12"/>
      <c r="V54" s="12"/>
      <c r="W54" s="12"/>
    </row>
    <row r="55" ht="18.75" customHeight="1" spans="1:23">
      <c r="A55" s="7" t="s">
        <v>250</v>
      </c>
      <c r="B55" s="7" t="s">
        <v>284</v>
      </c>
      <c r="C55" s="8" t="s">
        <v>283</v>
      </c>
      <c r="D55" s="7" t="s">
        <v>56</v>
      </c>
      <c r="E55" s="7" t="s">
        <v>78</v>
      </c>
      <c r="F55" s="7" t="s">
        <v>79</v>
      </c>
      <c r="G55" s="7" t="s">
        <v>256</v>
      </c>
      <c r="H55" s="7" t="s">
        <v>257</v>
      </c>
      <c r="I55" s="12">
        <v>370000</v>
      </c>
      <c r="J55" s="12">
        <v>370000</v>
      </c>
      <c r="K55" s="12"/>
      <c r="L55" s="12"/>
      <c r="M55" s="12"/>
      <c r="N55" s="12"/>
      <c r="O55" s="12"/>
      <c r="P55" s="22"/>
      <c r="Q55" s="12"/>
      <c r="R55" s="12"/>
      <c r="S55" s="12"/>
      <c r="T55" s="12"/>
      <c r="U55" s="12"/>
      <c r="V55" s="12"/>
      <c r="W55" s="12"/>
    </row>
    <row r="56" ht="18.75" customHeight="1" spans="1:23">
      <c r="A56" s="7" t="s">
        <v>250</v>
      </c>
      <c r="B56" s="7" t="s">
        <v>284</v>
      </c>
      <c r="C56" s="8" t="s">
        <v>283</v>
      </c>
      <c r="D56" s="7" t="s">
        <v>56</v>
      </c>
      <c r="E56" s="7" t="s">
        <v>78</v>
      </c>
      <c r="F56" s="7" t="s">
        <v>79</v>
      </c>
      <c r="G56" s="7" t="s">
        <v>256</v>
      </c>
      <c r="H56" s="7" t="s">
        <v>257</v>
      </c>
      <c r="I56" s="12">
        <v>200000</v>
      </c>
      <c r="J56" s="12">
        <v>200000</v>
      </c>
      <c r="K56" s="12"/>
      <c r="L56" s="12"/>
      <c r="M56" s="12"/>
      <c r="N56" s="12"/>
      <c r="O56" s="12"/>
      <c r="P56" s="22"/>
      <c r="Q56" s="12"/>
      <c r="R56" s="12"/>
      <c r="S56" s="12"/>
      <c r="T56" s="12"/>
      <c r="U56" s="12"/>
      <c r="V56" s="12"/>
      <c r="W56" s="12"/>
    </row>
    <row r="57" ht="18.75" customHeight="1" spans="1:23">
      <c r="A57" s="7" t="s">
        <v>250</v>
      </c>
      <c r="B57" s="7" t="s">
        <v>284</v>
      </c>
      <c r="C57" s="8" t="s">
        <v>283</v>
      </c>
      <c r="D57" s="7" t="s">
        <v>56</v>
      </c>
      <c r="E57" s="7" t="s">
        <v>78</v>
      </c>
      <c r="F57" s="7" t="s">
        <v>79</v>
      </c>
      <c r="G57" s="7" t="s">
        <v>256</v>
      </c>
      <c r="H57" s="7" t="s">
        <v>257</v>
      </c>
      <c r="I57" s="12">
        <v>101800</v>
      </c>
      <c r="J57" s="12">
        <v>101800</v>
      </c>
      <c r="K57" s="12"/>
      <c r="L57" s="12"/>
      <c r="M57" s="12"/>
      <c r="N57" s="12"/>
      <c r="O57" s="12"/>
      <c r="P57" s="22"/>
      <c r="Q57" s="12"/>
      <c r="R57" s="12"/>
      <c r="S57" s="12"/>
      <c r="T57" s="12"/>
      <c r="U57" s="12"/>
      <c r="V57" s="12"/>
      <c r="W57" s="12"/>
    </row>
    <row r="58" ht="18.75" customHeight="1" spans="1:23">
      <c r="A58" s="22"/>
      <c r="B58" s="22"/>
      <c r="C58" s="8" t="s">
        <v>285</v>
      </c>
      <c r="D58" s="22"/>
      <c r="E58" s="22"/>
      <c r="F58" s="22"/>
      <c r="G58" s="22"/>
      <c r="H58" s="22"/>
      <c r="I58" s="12">
        <v>51115.75</v>
      </c>
      <c r="J58" s="12"/>
      <c r="K58" s="12"/>
      <c r="L58" s="12"/>
      <c r="M58" s="12"/>
      <c r="N58" s="12"/>
      <c r="O58" s="12"/>
      <c r="P58" s="22"/>
      <c r="Q58" s="12"/>
      <c r="R58" s="12">
        <v>51115.75</v>
      </c>
      <c r="S58" s="12"/>
      <c r="T58" s="12"/>
      <c r="U58" s="12"/>
      <c r="V58" s="12"/>
      <c r="W58" s="12">
        <v>51115.75</v>
      </c>
    </row>
    <row r="59" ht="18.75" customHeight="1" spans="1:23">
      <c r="A59" s="7" t="s">
        <v>250</v>
      </c>
      <c r="B59" s="7" t="s">
        <v>286</v>
      </c>
      <c r="C59" s="8" t="s">
        <v>285</v>
      </c>
      <c r="D59" s="7" t="s">
        <v>56</v>
      </c>
      <c r="E59" s="7" t="s">
        <v>78</v>
      </c>
      <c r="F59" s="7" t="s">
        <v>79</v>
      </c>
      <c r="G59" s="7" t="s">
        <v>198</v>
      </c>
      <c r="H59" s="7" t="s">
        <v>199</v>
      </c>
      <c r="I59" s="12">
        <v>16000</v>
      </c>
      <c r="J59" s="12"/>
      <c r="K59" s="12"/>
      <c r="L59" s="12"/>
      <c r="M59" s="12"/>
      <c r="N59" s="12"/>
      <c r="O59" s="12"/>
      <c r="P59" s="22"/>
      <c r="Q59" s="12"/>
      <c r="R59" s="12">
        <v>16000</v>
      </c>
      <c r="S59" s="12"/>
      <c r="T59" s="12"/>
      <c r="U59" s="12"/>
      <c r="V59" s="12"/>
      <c r="W59" s="12">
        <v>16000</v>
      </c>
    </row>
    <row r="60" ht="18.75" customHeight="1" spans="1:23">
      <c r="A60" s="7" t="s">
        <v>250</v>
      </c>
      <c r="B60" s="7" t="s">
        <v>286</v>
      </c>
      <c r="C60" s="8" t="s">
        <v>285</v>
      </c>
      <c r="D60" s="7" t="s">
        <v>56</v>
      </c>
      <c r="E60" s="7" t="s">
        <v>78</v>
      </c>
      <c r="F60" s="7" t="s">
        <v>79</v>
      </c>
      <c r="G60" s="7" t="s">
        <v>198</v>
      </c>
      <c r="H60" s="7" t="s">
        <v>199</v>
      </c>
      <c r="I60" s="12">
        <v>15600</v>
      </c>
      <c r="J60" s="12"/>
      <c r="K60" s="12"/>
      <c r="L60" s="12"/>
      <c r="M60" s="12"/>
      <c r="N60" s="12"/>
      <c r="O60" s="12"/>
      <c r="P60" s="22"/>
      <c r="Q60" s="12"/>
      <c r="R60" s="12">
        <v>15600</v>
      </c>
      <c r="S60" s="12"/>
      <c r="T60" s="12"/>
      <c r="U60" s="12"/>
      <c r="V60" s="12"/>
      <c r="W60" s="12">
        <v>15600</v>
      </c>
    </row>
    <row r="61" ht="18.75" customHeight="1" spans="1:23">
      <c r="A61" s="7" t="s">
        <v>250</v>
      </c>
      <c r="B61" s="7" t="s">
        <v>286</v>
      </c>
      <c r="C61" s="8" t="s">
        <v>285</v>
      </c>
      <c r="D61" s="7" t="s">
        <v>56</v>
      </c>
      <c r="E61" s="7" t="s">
        <v>78</v>
      </c>
      <c r="F61" s="7" t="s">
        <v>79</v>
      </c>
      <c r="G61" s="7" t="s">
        <v>198</v>
      </c>
      <c r="H61" s="7" t="s">
        <v>199</v>
      </c>
      <c r="I61" s="12">
        <v>15000</v>
      </c>
      <c r="J61" s="12"/>
      <c r="K61" s="12"/>
      <c r="L61" s="12"/>
      <c r="M61" s="12"/>
      <c r="N61" s="12"/>
      <c r="O61" s="12"/>
      <c r="P61" s="22"/>
      <c r="Q61" s="12"/>
      <c r="R61" s="12">
        <v>15000</v>
      </c>
      <c r="S61" s="12"/>
      <c r="T61" s="12"/>
      <c r="U61" s="12"/>
      <c r="V61" s="12"/>
      <c r="W61" s="12">
        <v>15000</v>
      </c>
    </row>
    <row r="62" ht="18.75" customHeight="1" spans="1:23">
      <c r="A62" s="7" t="s">
        <v>250</v>
      </c>
      <c r="B62" s="7" t="s">
        <v>286</v>
      </c>
      <c r="C62" s="8" t="s">
        <v>285</v>
      </c>
      <c r="D62" s="7" t="s">
        <v>56</v>
      </c>
      <c r="E62" s="7" t="s">
        <v>78</v>
      </c>
      <c r="F62" s="7" t="s">
        <v>79</v>
      </c>
      <c r="G62" s="7" t="s">
        <v>198</v>
      </c>
      <c r="H62" s="7" t="s">
        <v>199</v>
      </c>
      <c r="I62" s="12">
        <v>3000</v>
      </c>
      <c r="J62" s="12"/>
      <c r="K62" s="12"/>
      <c r="L62" s="12"/>
      <c r="M62" s="12"/>
      <c r="N62" s="12"/>
      <c r="O62" s="12"/>
      <c r="P62" s="22"/>
      <c r="Q62" s="12"/>
      <c r="R62" s="12">
        <v>3000</v>
      </c>
      <c r="S62" s="12"/>
      <c r="T62" s="12"/>
      <c r="U62" s="12"/>
      <c r="V62" s="12"/>
      <c r="W62" s="12">
        <v>3000</v>
      </c>
    </row>
    <row r="63" ht="18.75" customHeight="1" spans="1:23">
      <c r="A63" s="7" t="s">
        <v>250</v>
      </c>
      <c r="B63" s="7" t="s">
        <v>286</v>
      </c>
      <c r="C63" s="8" t="s">
        <v>285</v>
      </c>
      <c r="D63" s="7" t="s">
        <v>56</v>
      </c>
      <c r="E63" s="7" t="s">
        <v>78</v>
      </c>
      <c r="F63" s="7" t="s">
        <v>79</v>
      </c>
      <c r="G63" s="7" t="s">
        <v>198</v>
      </c>
      <c r="H63" s="7" t="s">
        <v>199</v>
      </c>
      <c r="I63" s="12">
        <v>1515.75</v>
      </c>
      <c r="J63" s="12"/>
      <c r="K63" s="12"/>
      <c r="L63" s="12"/>
      <c r="M63" s="12"/>
      <c r="N63" s="12"/>
      <c r="O63" s="12"/>
      <c r="P63" s="22"/>
      <c r="Q63" s="12"/>
      <c r="R63" s="12">
        <v>1515.75</v>
      </c>
      <c r="S63" s="12"/>
      <c r="T63" s="12"/>
      <c r="U63" s="12"/>
      <c r="V63" s="12"/>
      <c r="W63" s="12">
        <v>1515.75</v>
      </c>
    </row>
    <row r="64" ht="18.75" customHeight="1" spans="1:23">
      <c r="A64" s="7"/>
      <c r="B64" s="7"/>
      <c r="C64" s="8" t="s">
        <v>287</v>
      </c>
      <c r="D64" s="7"/>
      <c r="E64" s="7"/>
      <c r="F64" s="7"/>
      <c r="G64" s="7"/>
      <c r="H64" s="7"/>
      <c r="I64" s="12">
        <v>30000</v>
      </c>
      <c r="J64" s="12"/>
      <c r="K64" s="12"/>
      <c r="L64" s="12">
        <v>30000</v>
      </c>
      <c r="M64" s="12"/>
      <c r="N64" s="12"/>
      <c r="O64" s="12"/>
      <c r="P64" s="22"/>
      <c r="Q64" s="12"/>
      <c r="R64" s="12"/>
      <c r="S64" s="12"/>
      <c r="T64" s="12"/>
      <c r="U64" s="12"/>
      <c r="V64" s="12"/>
      <c r="W64" s="12"/>
    </row>
    <row r="65" ht="18.75" customHeight="1" spans="1:23">
      <c r="A65" s="7" t="s">
        <v>250</v>
      </c>
      <c r="B65" s="80" t="s">
        <v>288</v>
      </c>
      <c r="C65" s="8" t="s">
        <v>287</v>
      </c>
      <c r="D65" s="7" t="s">
        <v>56</v>
      </c>
      <c r="E65" s="54" t="s">
        <v>289</v>
      </c>
      <c r="F65" s="7" t="s">
        <v>290</v>
      </c>
      <c r="G65" s="54" t="s">
        <v>291</v>
      </c>
      <c r="H65" s="7" t="s">
        <v>292</v>
      </c>
      <c r="I65" s="12">
        <v>10000</v>
      </c>
      <c r="J65" s="12"/>
      <c r="K65" s="12"/>
      <c r="L65" s="12">
        <v>10000</v>
      </c>
      <c r="M65" s="12"/>
      <c r="N65" s="12"/>
      <c r="O65" s="12"/>
      <c r="P65" s="22"/>
      <c r="Q65" s="12"/>
      <c r="R65" s="12"/>
      <c r="S65" s="12"/>
      <c r="T65" s="12"/>
      <c r="U65" s="12"/>
      <c r="V65" s="12"/>
      <c r="W65" s="12"/>
    </row>
    <row r="66" ht="18.75" customHeight="1" spans="1:23">
      <c r="A66" s="7" t="s">
        <v>250</v>
      </c>
      <c r="B66" s="80" t="s">
        <v>288</v>
      </c>
      <c r="C66" s="8" t="s">
        <v>293</v>
      </c>
      <c r="D66" s="7" t="s">
        <v>56</v>
      </c>
      <c r="E66" s="54" t="s">
        <v>289</v>
      </c>
      <c r="F66" s="7" t="s">
        <v>290</v>
      </c>
      <c r="G66" s="54" t="s">
        <v>291</v>
      </c>
      <c r="H66" s="7" t="s">
        <v>292</v>
      </c>
      <c r="I66" s="12">
        <v>20000</v>
      </c>
      <c r="J66" s="12"/>
      <c r="K66" s="12"/>
      <c r="L66" s="12">
        <v>20000</v>
      </c>
      <c r="M66" s="12"/>
      <c r="N66" s="12"/>
      <c r="O66" s="12"/>
      <c r="P66" s="22"/>
      <c r="Q66" s="12"/>
      <c r="R66" s="12"/>
      <c r="S66" s="12"/>
      <c r="T66" s="12"/>
      <c r="U66" s="12"/>
      <c r="V66" s="12"/>
      <c r="W66" s="12"/>
    </row>
    <row r="67" ht="18.75" customHeight="1" spans="1:23">
      <c r="A67" s="22"/>
      <c r="B67" s="22"/>
      <c r="C67" s="8" t="s">
        <v>294</v>
      </c>
      <c r="D67" s="22"/>
      <c r="E67" s="22"/>
      <c r="F67" s="22"/>
      <c r="G67" s="22"/>
      <c r="H67" s="22"/>
      <c r="I67" s="12">
        <v>20000</v>
      </c>
      <c r="J67" s="12">
        <v>20000</v>
      </c>
      <c r="K67" s="12"/>
      <c r="L67" s="12"/>
      <c r="M67" s="12"/>
      <c r="N67" s="12"/>
      <c r="O67" s="12"/>
      <c r="P67" s="22"/>
      <c r="Q67" s="12"/>
      <c r="R67" s="12"/>
      <c r="S67" s="12"/>
      <c r="T67" s="12"/>
      <c r="U67" s="12"/>
      <c r="V67" s="12"/>
      <c r="W67" s="12"/>
    </row>
    <row r="68" ht="18.75" customHeight="1" spans="1:23">
      <c r="A68" s="7" t="s">
        <v>250</v>
      </c>
      <c r="B68" s="7" t="s">
        <v>295</v>
      </c>
      <c r="C68" s="8" t="s">
        <v>294</v>
      </c>
      <c r="D68" s="7" t="s">
        <v>56</v>
      </c>
      <c r="E68" s="7" t="s">
        <v>80</v>
      </c>
      <c r="F68" s="7" t="s">
        <v>81</v>
      </c>
      <c r="G68" s="7" t="s">
        <v>260</v>
      </c>
      <c r="H68" s="7" t="s">
        <v>261</v>
      </c>
      <c r="I68" s="12">
        <v>20000</v>
      </c>
      <c r="J68" s="12">
        <v>20000</v>
      </c>
      <c r="K68" s="12"/>
      <c r="L68" s="12"/>
      <c r="M68" s="12"/>
      <c r="N68" s="12"/>
      <c r="O68" s="12"/>
      <c r="P68" s="22"/>
      <c r="Q68" s="12"/>
      <c r="R68" s="12"/>
      <c r="S68" s="12"/>
      <c r="T68" s="12"/>
      <c r="U68" s="12"/>
      <c r="V68" s="12"/>
      <c r="W68" s="12"/>
    </row>
    <row r="69" ht="18.75" customHeight="1" spans="1:23">
      <c r="A69" s="22"/>
      <c r="B69" s="22"/>
      <c r="C69" s="8" t="s">
        <v>296</v>
      </c>
      <c r="D69" s="22"/>
      <c r="E69" s="22"/>
      <c r="F69" s="22"/>
      <c r="G69" s="22"/>
      <c r="H69" s="22"/>
      <c r="I69" s="12">
        <v>300000</v>
      </c>
      <c r="J69" s="12">
        <v>300000</v>
      </c>
      <c r="K69" s="12"/>
      <c r="L69" s="12"/>
      <c r="M69" s="12"/>
      <c r="N69" s="12"/>
      <c r="O69" s="12"/>
      <c r="P69" s="22"/>
      <c r="Q69" s="12"/>
      <c r="R69" s="12"/>
      <c r="S69" s="12"/>
      <c r="T69" s="12"/>
      <c r="U69" s="12"/>
      <c r="V69" s="12"/>
      <c r="W69" s="12"/>
    </row>
    <row r="70" ht="18.75" customHeight="1" spans="1:23">
      <c r="A70" s="7" t="s">
        <v>297</v>
      </c>
      <c r="B70" s="7" t="s">
        <v>298</v>
      </c>
      <c r="C70" s="8" t="s">
        <v>296</v>
      </c>
      <c r="D70" s="7" t="s">
        <v>56</v>
      </c>
      <c r="E70" s="7" t="s">
        <v>80</v>
      </c>
      <c r="F70" s="7" t="s">
        <v>81</v>
      </c>
      <c r="G70" s="7" t="s">
        <v>260</v>
      </c>
      <c r="H70" s="7" t="s">
        <v>261</v>
      </c>
      <c r="I70" s="12">
        <v>300000</v>
      </c>
      <c r="J70" s="12">
        <v>300000</v>
      </c>
      <c r="K70" s="12"/>
      <c r="L70" s="12"/>
      <c r="M70" s="12"/>
      <c r="N70" s="12"/>
      <c r="O70" s="12"/>
      <c r="P70" s="22"/>
      <c r="Q70" s="12"/>
      <c r="R70" s="12"/>
      <c r="S70" s="12"/>
      <c r="T70" s="12"/>
      <c r="U70" s="12"/>
      <c r="V70" s="12"/>
      <c r="W70" s="12"/>
    </row>
    <row r="71" ht="18.75" customHeight="1" spans="1:23">
      <c r="A71" s="22"/>
      <c r="B71" s="22"/>
      <c r="C71" s="8" t="s">
        <v>299</v>
      </c>
      <c r="D71" s="22"/>
      <c r="E71" s="22"/>
      <c r="F71" s="22"/>
      <c r="G71" s="22"/>
      <c r="H71" s="22"/>
      <c r="I71" s="12">
        <v>8200</v>
      </c>
      <c r="J71" s="12">
        <v>8200</v>
      </c>
      <c r="K71" s="12"/>
      <c r="L71" s="12"/>
      <c r="M71" s="12"/>
      <c r="N71" s="12"/>
      <c r="O71" s="12"/>
      <c r="P71" s="22"/>
      <c r="Q71" s="12"/>
      <c r="R71" s="12"/>
      <c r="S71" s="12"/>
      <c r="T71" s="12"/>
      <c r="U71" s="12"/>
      <c r="V71" s="12"/>
      <c r="W71" s="12"/>
    </row>
    <row r="72" ht="18.75" customHeight="1" spans="1:23">
      <c r="A72" s="7" t="s">
        <v>250</v>
      </c>
      <c r="B72" s="7" t="s">
        <v>300</v>
      </c>
      <c r="C72" s="8" t="s">
        <v>299</v>
      </c>
      <c r="D72" s="7" t="s">
        <v>56</v>
      </c>
      <c r="E72" s="7" t="s">
        <v>84</v>
      </c>
      <c r="F72" s="7" t="s">
        <v>85</v>
      </c>
      <c r="G72" s="7" t="s">
        <v>198</v>
      </c>
      <c r="H72" s="7" t="s">
        <v>199</v>
      </c>
      <c r="I72" s="12">
        <v>2000</v>
      </c>
      <c r="J72" s="12">
        <v>2000</v>
      </c>
      <c r="K72" s="12"/>
      <c r="L72" s="12"/>
      <c r="M72" s="12"/>
      <c r="N72" s="12"/>
      <c r="O72" s="12"/>
      <c r="P72" s="22"/>
      <c r="Q72" s="12"/>
      <c r="R72" s="12"/>
      <c r="S72" s="12"/>
      <c r="T72" s="12"/>
      <c r="U72" s="12"/>
      <c r="V72" s="12"/>
      <c r="W72" s="12"/>
    </row>
    <row r="73" ht="18.75" customHeight="1" spans="1:23">
      <c r="A73" s="7" t="s">
        <v>250</v>
      </c>
      <c r="B73" s="7" t="s">
        <v>300</v>
      </c>
      <c r="C73" s="8" t="s">
        <v>299</v>
      </c>
      <c r="D73" s="7" t="s">
        <v>56</v>
      </c>
      <c r="E73" s="7" t="s">
        <v>84</v>
      </c>
      <c r="F73" s="7" t="s">
        <v>85</v>
      </c>
      <c r="G73" s="7" t="s">
        <v>198</v>
      </c>
      <c r="H73" s="7" t="s">
        <v>199</v>
      </c>
      <c r="I73" s="12">
        <v>1200</v>
      </c>
      <c r="J73" s="12">
        <v>1200</v>
      </c>
      <c r="K73" s="12"/>
      <c r="L73" s="12"/>
      <c r="M73" s="12"/>
      <c r="N73" s="12"/>
      <c r="O73" s="12"/>
      <c r="P73" s="22"/>
      <c r="Q73" s="12"/>
      <c r="R73" s="12"/>
      <c r="S73" s="12"/>
      <c r="T73" s="12"/>
      <c r="U73" s="12"/>
      <c r="V73" s="12"/>
      <c r="W73" s="12"/>
    </row>
    <row r="74" ht="18.75" customHeight="1" spans="1:23">
      <c r="A74" s="7" t="s">
        <v>250</v>
      </c>
      <c r="B74" s="7" t="s">
        <v>300</v>
      </c>
      <c r="C74" s="8" t="s">
        <v>299</v>
      </c>
      <c r="D74" s="7" t="s">
        <v>56</v>
      </c>
      <c r="E74" s="7" t="s">
        <v>84</v>
      </c>
      <c r="F74" s="7" t="s">
        <v>85</v>
      </c>
      <c r="G74" s="7" t="s">
        <v>198</v>
      </c>
      <c r="H74" s="7" t="s">
        <v>199</v>
      </c>
      <c r="I74" s="12">
        <v>5000</v>
      </c>
      <c r="J74" s="12">
        <v>5000</v>
      </c>
      <c r="K74" s="12"/>
      <c r="L74" s="12"/>
      <c r="M74" s="12"/>
      <c r="N74" s="12"/>
      <c r="O74" s="12"/>
      <c r="P74" s="22"/>
      <c r="Q74" s="12"/>
      <c r="R74" s="12"/>
      <c r="S74" s="12"/>
      <c r="T74" s="12"/>
      <c r="U74" s="12"/>
      <c r="V74" s="12"/>
      <c r="W74" s="12"/>
    </row>
    <row r="75" ht="18.75" customHeight="1" spans="1:23">
      <c r="A75" s="9" t="s">
        <v>32</v>
      </c>
      <c r="B75" s="9"/>
      <c r="C75" s="9"/>
      <c r="D75" s="9"/>
      <c r="E75" s="9"/>
      <c r="F75" s="9"/>
      <c r="G75" s="9"/>
      <c r="H75" s="9"/>
      <c r="I75" s="12">
        <v>5838517.75</v>
      </c>
      <c r="J75" s="12">
        <v>5704200</v>
      </c>
      <c r="K75" s="12"/>
      <c r="L75" s="12">
        <v>30000</v>
      </c>
      <c r="M75" s="12"/>
      <c r="N75" s="12"/>
      <c r="O75" s="12"/>
      <c r="P75" s="12"/>
      <c r="Q75" s="12"/>
      <c r="R75" s="12">
        <v>104317.75</v>
      </c>
      <c r="S75" s="12"/>
      <c r="T75" s="12"/>
      <c r="U75" s="12">
        <v>6000</v>
      </c>
      <c r="V75" s="12"/>
      <c r="W75" s="12">
        <v>98317.75</v>
      </c>
    </row>
  </sheetData>
  <mergeCells count="28">
    <mergeCell ref="A3:W3"/>
    <mergeCell ref="A4:H4"/>
    <mergeCell ref="J5:M5"/>
    <mergeCell ref="N5:P5"/>
    <mergeCell ref="R5:W5"/>
    <mergeCell ref="A75:H75"/>
    <mergeCell ref="A5:A8"/>
    <mergeCell ref="B5:B8"/>
    <mergeCell ref="C5:C8"/>
    <mergeCell ref="D5:D8"/>
    <mergeCell ref="E5:E8"/>
    <mergeCell ref="F5:F8"/>
    <mergeCell ref="G5:G8"/>
    <mergeCell ref="H5:H8"/>
    <mergeCell ref="I5:I8"/>
    <mergeCell ref="L6:L8"/>
    <mergeCell ref="M6:M8"/>
    <mergeCell ref="N6:N8"/>
    <mergeCell ref="O6:O8"/>
    <mergeCell ref="P6:P8"/>
    <mergeCell ref="Q5:Q8"/>
    <mergeCell ref="R6:R8"/>
    <mergeCell ref="S6:S8"/>
    <mergeCell ref="T6:T8"/>
    <mergeCell ref="U6:U8"/>
    <mergeCell ref="V6:V8"/>
    <mergeCell ref="W6:W8"/>
    <mergeCell ref="J6:K7"/>
  </mergeCells>
  <pageMargins left="0.75" right="0.75" top="1" bottom="1" header="0.5" footer="0.5"/>
  <pageSetup paperSize="1"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11"/>
  <sheetViews>
    <sheetView showZeros="0" tabSelected="1" topLeftCell="B1" workbookViewId="0">
      <pane ySplit="1" topLeftCell="A2" activePane="bottomLeft" state="frozen"/>
      <selection/>
      <selection pane="bottomLeft" activeCell="J31" sqref="J31"/>
    </sheetView>
  </sheetViews>
  <sheetFormatPr defaultColWidth="8.85" defaultRowHeight="15" customHeight="1"/>
  <cols>
    <col min="1" max="1" width="44.4166666666667" customWidth="1"/>
    <col min="2" max="2" width="41.55" customWidth="1"/>
    <col min="3" max="4" width="13.8416666666667" customWidth="1"/>
    <col min="5" max="5" width="26.8416666666667" customWidth="1"/>
    <col min="6" max="8" width="10" customWidth="1"/>
    <col min="9" max="9" width="13.7" customWidth="1"/>
    <col min="10" max="10" width="27.9833333333333" customWidth="1"/>
  </cols>
  <sheetData>
    <row r="1" customHeight="1" spans="1:10">
      <c r="A1" s="29"/>
      <c r="B1" s="29"/>
      <c r="C1" s="29"/>
      <c r="D1" s="29"/>
      <c r="E1" s="29"/>
      <c r="F1" s="29"/>
      <c r="G1" s="29"/>
      <c r="H1" s="29"/>
      <c r="I1" s="29"/>
      <c r="J1" s="29"/>
    </row>
    <row r="2" customHeight="1" spans="1:10">
      <c r="A2" s="23" t="s">
        <v>301</v>
      </c>
      <c r="B2" s="23"/>
      <c r="C2" s="23"/>
      <c r="D2" s="23"/>
      <c r="E2" s="23"/>
      <c r="F2" s="23"/>
      <c r="G2" s="23"/>
      <c r="H2" s="23"/>
      <c r="I2" s="23"/>
      <c r="J2" s="23"/>
    </row>
    <row r="3" ht="45" customHeight="1" spans="1:10">
      <c r="A3" s="30" t="s">
        <v>302</v>
      </c>
      <c r="B3" s="30"/>
      <c r="C3" s="30"/>
      <c r="D3" s="30"/>
      <c r="E3" s="30"/>
      <c r="F3" s="30"/>
      <c r="G3" s="30"/>
      <c r="H3" s="30"/>
      <c r="I3" s="30"/>
      <c r="J3" s="30"/>
    </row>
    <row r="4" ht="20.25" customHeight="1" spans="1:10">
      <c r="A4" s="19" t="str">
        <f>"单位名称："&amp;"中共新平彝族傣族自治县委员会宣传部"</f>
        <v>单位名称：中共新平彝族傣族自治县委员会宣传部</v>
      </c>
      <c r="B4" s="19"/>
      <c r="C4" s="19"/>
      <c r="D4" s="19"/>
      <c r="E4" s="19"/>
      <c r="F4" s="19"/>
      <c r="G4" s="19"/>
      <c r="H4" s="19"/>
      <c r="I4" s="19"/>
      <c r="J4" s="19"/>
    </row>
    <row r="5" ht="20.25" customHeight="1" spans="1:10">
      <c r="A5" s="31" t="s">
        <v>303</v>
      </c>
      <c r="B5" s="31" t="s">
        <v>304</v>
      </c>
      <c r="C5" s="31" t="s">
        <v>305</v>
      </c>
      <c r="D5" s="31" t="s">
        <v>306</v>
      </c>
      <c r="E5" s="31" t="s">
        <v>307</v>
      </c>
      <c r="F5" s="31" t="s">
        <v>308</v>
      </c>
      <c r="G5" s="31" t="s">
        <v>309</v>
      </c>
      <c r="H5" s="31" t="s">
        <v>310</v>
      </c>
      <c r="I5" s="31" t="s">
        <v>311</v>
      </c>
      <c r="J5" s="31" t="s">
        <v>312</v>
      </c>
    </row>
    <row r="6" ht="46.5" customHeight="1" spans="1:10">
      <c r="A6" s="31"/>
      <c r="B6" s="31"/>
      <c r="C6" s="31"/>
      <c r="D6" s="31"/>
      <c r="E6" s="31"/>
      <c r="F6" s="31"/>
      <c r="G6" s="31"/>
      <c r="H6" s="31"/>
      <c r="I6" s="31"/>
      <c r="J6" s="31"/>
    </row>
    <row r="7" ht="20.25" customHeight="1" spans="1:10">
      <c r="A7" s="32">
        <v>1</v>
      </c>
      <c r="B7" s="32">
        <v>2</v>
      </c>
      <c r="C7" s="32">
        <v>3</v>
      </c>
      <c r="D7" s="32">
        <v>4</v>
      </c>
      <c r="E7" s="32">
        <v>5</v>
      </c>
      <c r="F7" s="32">
        <v>6</v>
      </c>
      <c r="G7" s="32">
        <v>7</v>
      </c>
      <c r="H7" s="32">
        <v>8</v>
      </c>
      <c r="I7" s="32">
        <v>9</v>
      </c>
      <c r="J7" s="32">
        <v>10</v>
      </c>
    </row>
    <row r="8" ht="20.25" customHeight="1" spans="1:10">
      <c r="A8" t="s">
        <v>56</v>
      </c>
      <c r="B8" s="22"/>
      <c r="C8" s="22"/>
      <c r="E8" s="37"/>
      <c r="F8" s="37"/>
      <c r="G8" s="37"/>
      <c r="H8" s="37"/>
      <c r="I8" s="37"/>
      <c r="J8" s="37"/>
    </row>
    <row r="9" ht="20.25" customHeight="1" spans="1:10">
      <c r="A9" s="49" t="s">
        <v>283</v>
      </c>
      <c r="B9" s="22" t="s">
        <v>313</v>
      </c>
      <c r="C9" s="24"/>
      <c r="D9" s="24"/>
      <c r="E9" s="37"/>
      <c r="F9" s="37"/>
      <c r="G9" s="37"/>
      <c r="H9" s="37"/>
      <c r="I9" s="37"/>
      <c r="J9" s="37"/>
    </row>
    <row r="10" ht="20.25" customHeight="1" spans="1:10">
      <c r="A10" s="22"/>
      <c r="B10" s="22"/>
      <c r="C10" s="22" t="s">
        <v>314</v>
      </c>
      <c r="D10" s="50" t="s">
        <v>315</v>
      </c>
      <c r="E10" s="51" t="s">
        <v>316</v>
      </c>
      <c r="F10" s="38" t="s">
        <v>317</v>
      </c>
      <c r="G10" s="24" t="s">
        <v>49</v>
      </c>
      <c r="H10" s="38" t="s">
        <v>318</v>
      </c>
      <c r="I10" s="38" t="s">
        <v>319</v>
      </c>
      <c r="J10" s="51" t="s">
        <v>320</v>
      </c>
    </row>
    <row r="11" ht="20.25" customHeight="1" spans="1:10">
      <c r="A11" s="22"/>
      <c r="B11" s="22"/>
      <c r="C11" s="22" t="s">
        <v>314</v>
      </c>
      <c r="D11" s="50" t="s">
        <v>315</v>
      </c>
      <c r="E11" s="51" t="s">
        <v>321</v>
      </c>
      <c r="F11" s="38" t="s">
        <v>317</v>
      </c>
      <c r="G11" s="24" t="s">
        <v>322</v>
      </c>
      <c r="H11" s="38" t="s">
        <v>323</v>
      </c>
      <c r="I11" s="38" t="s">
        <v>319</v>
      </c>
      <c r="J11" s="51" t="s">
        <v>324</v>
      </c>
    </row>
    <row r="12" ht="20.25" customHeight="1" spans="1:10">
      <c r="A12" s="22"/>
      <c r="B12" s="22"/>
      <c r="C12" s="22" t="s">
        <v>314</v>
      </c>
      <c r="D12" s="50" t="s">
        <v>325</v>
      </c>
      <c r="E12" s="51" t="s">
        <v>326</v>
      </c>
      <c r="F12" s="38" t="s">
        <v>327</v>
      </c>
      <c r="G12" s="24" t="s">
        <v>328</v>
      </c>
      <c r="H12" s="38" t="s">
        <v>329</v>
      </c>
      <c r="I12" s="38" t="s">
        <v>319</v>
      </c>
      <c r="J12" s="51" t="s">
        <v>330</v>
      </c>
    </row>
    <row r="13" ht="20.25" customHeight="1" spans="1:10">
      <c r="A13" s="22"/>
      <c r="B13" s="22"/>
      <c r="C13" s="22" t="s">
        <v>331</v>
      </c>
      <c r="D13" s="50" t="s">
        <v>332</v>
      </c>
      <c r="E13" s="51" t="s">
        <v>333</v>
      </c>
      <c r="F13" s="38" t="s">
        <v>317</v>
      </c>
      <c r="G13" s="24" t="s">
        <v>334</v>
      </c>
      <c r="H13" s="38" t="s">
        <v>335</v>
      </c>
      <c r="I13" s="38" t="s">
        <v>336</v>
      </c>
      <c r="J13" s="51" t="s">
        <v>337</v>
      </c>
    </row>
    <row r="14" ht="20.25" customHeight="1" spans="1:10">
      <c r="A14" s="22"/>
      <c r="B14" s="22"/>
      <c r="C14" s="22" t="s">
        <v>338</v>
      </c>
      <c r="D14" s="50" t="s">
        <v>339</v>
      </c>
      <c r="E14" s="51" t="s">
        <v>340</v>
      </c>
      <c r="F14" s="38" t="s">
        <v>341</v>
      </c>
      <c r="G14" s="24" t="s">
        <v>342</v>
      </c>
      <c r="H14" s="38" t="s">
        <v>343</v>
      </c>
      <c r="I14" s="38" t="s">
        <v>319</v>
      </c>
      <c r="J14" s="51" t="s">
        <v>344</v>
      </c>
    </row>
    <row r="15" ht="20.25" customHeight="1" spans="1:10">
      <c r="A15" s="49" t="s">
        <v>296</v>
      </c>
      <c r="B15" s="22" t="s">
        <v>345</v>
      </c>
      <c r="C15" s="22"/>
      <c r="D15" s="22"/>
      <c r="E15" s="22"/>
      <c r="F15" s="22"/>
      <c r="G15" s="22"/>
      <c r="H15" s="22"/>
      <c r="I15" s="22"/>
      <c r="J15" s="22"/>
    </row>
    <row r="16" ht="20.25" customHeight="1" spans="1:10">
      <c r="A16" s="22"/>
      <c r="B16" s="22"/>
      <c r="C16" s="22" t="s">
        <v>314</v>
      </c>
      <c r="D16" s="50" t="s">
        <v>315</v>
      </c>
      <c r="E16" s="51" t="s">
        <v>346</v>
      </c>
      <c r="F16" s="38" t="s">
        <v>317</v>
      </c>
      <c r="G16" s="24" t="s">
        <v>347</v>
      </c>
      <c r="H16" s="38" t="s">
        <v>348</v>
      </c>
      <c r="I16" s="38" t="s">
        <v>319</v>
      </c>
      <c r="J16" s="51" t="s">
        <v>349</v>
      </c>
    </row>
    <row r="17" ht="20.25" customHeight="1" spans="1:10">
      <c r="A17" s="22"/>
      <c r="B17" s="22"/>
      <c r="C17" s="22" t="s">
        <v>314</v>
      </c>
      <c r="D17" s="50" t="s">
        <v>350</v>
      </c>
      <c r="E17" s="51" t="s">
        <v>351</v>
      </c>
      <c r="F17" s="38" t="s">
        <v>341</v>
      </c>
      <c r="G17" s="24" t="s">
        <v>352</v>
      </c>
      <c r="H17" s="38" t="s">
        <v>343</v>
      </c>
      <c r="I17" s="38" t="s">
        <v>319</v>
      </c>
      <c r="J17" s="51" t="s">
        <v>353</v>
      </c>
    </row>
    <row r="18" ht="20.25" customHeight="1" spans="1:10">
      <c r="A18" s="22"/>
      <c r="B18" s="22"/>
      <c r="C18" s="22" t="s">
        <v>314</v>
      </c>
      <c r="D18" s="50" t="s">
        <v>325</v>
      </c>
      <c r="E18" s="51" t="s">
        <v>326</v>
      </c>
      <c r="F18" s="38" t="s">
        <v>341</v>
      </c>
      <c r="G18" s="24" t="s">
        <v>328</v>
      </c>
      <c r="H18" s="38" t="s">
        <v>354</v>
      </c>
      <c r="I18" s="38" t="s">
        <v>319</v>
      </c>
      <c r="J18" s="51" t="s">
        <v>355</v>
      </c>
    </row>
    <row r="19" ht="20.25" customHeight="1" spans="1:10">
      <c r="A19" s="22"/>
      <c r="B19" s="22"/>
      <c r="C19" s="22" t="s">
        <v>331</v>
      </c>
      <c r="D19" s="50" t="s">
        <v>332</v>
      </c>
      <c r="E19" s="51" t="s">
        <v>356</v>
      </c>
      <c r="F19" s="38" t="s">
        <v>317</v>
      </c>
      <c r="G19" s="24" t="s">
        <v>357</v>
      </c>
      <c r="H19" s="38" t="s">
        <v>335</v>
      </c>
      <c r="I19" s="38" t="s">
        <v>336</v>
      </c>
      <c r="J19" s="51" t="s">
        <v>358</v>
      </c>
    </row>
    <row r="20" ht="20.25" customHeight="1" spans="1:10">
      <c r="A20" s="22"/>
      <c r="B20" s="22"/>
      <c r="C20" s="22" t="s">
        <v>338</v>
      </c>
      <c r="D20" s="50" t="s">
        <v>339</v>
      </c>
      <c r="E20" s="51" t="s">
        <v>359</v>
      </c>
      <c r="F20" s="38" t="s">
        <v>341</v>
      </c>
      <c r="G20" s="24" t="s">
        <v>342</v>
      </c>
      <c r="H20" s="38" t="s">
        <v>343</v>
      </c>
      <c r="I20" s="38" t="s">
        <v>319</v>
      </c>
      <c r="J20" s="51" t="s">
        <v>360</v>
      </c>
    </row>
    <row r="21" ht="20.25" customHeight="1" spans="1:10">
      <c r="A21" s="49" t="s">
        <v>266</v>
      </c>
      <c r="B21" s="22" t="s">
        <v>361</v>
      </c>
      <c r="C21" s="22"/>
      <c r="D21" s="22"/>
      <c r="E21" s="22"/>
      <c r="F21" s="22"/>
      <c r="G21" s="22"/>
      <c r="H21" s="22"/>
      <c r="I21" s="22"/>
      <c r="J21" s="22"/>
    </row>
    <row r="22" ht="20.25" customHeight="1" spans="1:10">
      <c r="A22" s="22"/>
      <c r="B22" s="22"/>
      <c r="C22" s="22" t="s">
        <v>314</v>
      </c>
      <c r="D22" s="50" t="s">
        <v>315</v>
      </c>
      <c r="E22" s="51" t="s">
        <v>362</v>
      </c>
      <c r="F22" s="38" t="s">
        <v>317</v>
      </c>
      <c r="G22" s="24" t="s">
        <v>363</v>
      </c>
      <c r="H22" s="38" t="s">
        <v>364</v>
      </c>
      <c r="I22" s="38" t="s">
        <v>319</v>
      </c>
      <c r="J22" s="51" t="s">
        <v>365</v>
      </c>
    </row>
    <row r="23" ht="20.25" customHeight="1" spans="1:10">
      <c r="A23" s="22"/>
      <c r="B23" s="22"/>
      <c r="C23" s="22" t="s">
        <v>314</v>
      </c>
      <c r="D23" s="50" t="s">
        <v>315</v>
      </c>
      <c r="E23" s="51" t="s">
        <v>366</v>
      </c>
      <c r="F23" s="38" t="s">
        <v>317</v>
      </c>
      <c r="G23" s="24" t="s">
        <v>363</v>
      </c>
      <c r="H23" s="38" t="s">
        <v>364</v>
      </c>
      <c r="I23" s="38" t="s">
        <v>319</v>
      </c>
      <c r="J23" s="51" t="s">
        <v>367</v>
      </c>
    </row>
    <row r="24" ht="20.25" customHeight="1" spans="1:10">
      <c r="A24" s="22"/>
      <c r="B24" s="22"/>
      <c r="C24" s="22" t="s">
        <v>331</v>
      </c>
      <c r="D24" s="50" t="s">
        <v>332</v>
      </c>
      <c r="E24" s="51" t="s">
        <v>368</v>
      </c>
      <c r="F24" s="38" t="s">
        <v>317</v>
      </c>
      <c r="G24" s="24" t="s">
        <v>369</v>
      </c>
      <c r="H24" s="38" t="s">
        <v>335</v>
      </c>
      <c r="I24" s="38" t="s">
        <v>336</v>
      </c>
      <c r="J24" s="51" t="s">
        <v>370</v>
      </c>
    </row>
    <row r="25" ht="20.25" customHeight="1" spans="1:10">
      <c r="A25" s="22"/>
      <c r="B25" s="22"/>
      <c r="C25" s="22" t="s">
        <v>338</v>
      </c>
      <c r="D25" s="50" t="s">
        <v>339</v>
      </c>
      <c r="E25" s="51" t="s">
        <v>371</v>
      </c>
      <c r="F25" s="38" t="s">
        <v>341</v>
      </c>
      <c r="G25" s="24" t="s">
        <v>342</v>
      </c>
      <c r="H25" s="38" t="s">
        <v>343</v>
      </c>
      <c r="I25" s="38" t="s">
        <v>319</v>
      </c>
      <c r="J25" s="51" t="s">
        <v>372</v>
      </c>
    </row>
    <row r="26" ht="20.25" customHeight="1" spans="1:10">
      <c r="A26" s="22"/>
      <c r="B26" s="22"/>
      <c r="C26" s="22" t="s">
        <v>338</v>
      </c>
      <c r="D26" s="50" t="s">
        <v>339</v>
      </c>
      <c r="E26" s="51" t="s">
        <v>373</v>
      </c>
      <c r="F26" s="38" t="s">
        <v>341</v>
      </c>
      <c r="G26" s="24" t="s">
        <v>342</v>
      </c>
      <c r="H26" s="38" t="s">
        <v>343</v>
      </c>
      <c r="I26" s="38" t="s">
        <v>319</v>
      </c>
      <c r="J26" s="51" t="s">
        <v>374</v>
      </c>
    </row>
    <row r="27" ht="20.25" customHeight="1" spans="1:10">
      <c r="A27" s="49" t="s">
        <v>285</v>
      </c>
      <c r="B27" s="22" t="s">
        <v>375</v>
      </c>
      <c r="C27" s="22"/>
      <c r="D27" s="22"/>
      <c r="E27" s="22"/>
      <c r="F27" s="22"/>
      <c r="G27" s="22"/>
      <c r="H27" s="22"/>
      <c r="I27" s="22"/>
      <c r="J27" s="22"/>
    </row>
    <row r="28" ht="20.25" customHeight="1" spans="1:10">
      <c r="A28" s="22"/>
      <c r="B28" s="22"/>
      <c r="C28" s="22" t="s">
        <v>314</v>
      </c>
      <c r="D28" s="50" t="s">
        <v>315</v>
      </c>
      <c r="E28" s="51" t="s">
        <v>376</v>
      </c>
      <c r="F28" s="38" t="s">
        <v>317</v>
      </c>
      <c r="G28" s="24" t="s">
        <v>48</v>
      </c>
      <c r="H28" s="38" t="s">
        <v>377</v>
      </c>
      <c r="I28" s="38" t="s">
        <v>319</v>
      </c>
      <c r="J28" s="51" t="s">
        <v>378</v>
      </c>
    </row>
    <row r="29" ht="20.25" customHeight="1" spans="1:10">
      <c r="A29" s="22"/>
      <c r="B29" s="22"/>
      <c r="C29" s="22" t="s">
        <v>314</v>
      </c>
      <c r="D29" s="50" t="s">
        <v>350</v>
      </c>
      <c r="E29" s="51" t="s">
        <v>379</v>
      </c>
      <c r="F29" s="38" t="s">
        <v>341</v>
      </c>
      <c r="G29" s="24" t="s">
        <v>342</v>
      </c>
      <c r="H29" s="38" t="s">
        <v>343</v>
      </c>
      <c r="I29" s="38" t="s">
        <v>319</v>
      </c>
      <c r="J29" s="51" t="s">
        <v>380</v>
      </c>
    </row>
    <row r="30" ht="20.25" customHeight="1" spans="1:10">
      <c r="A30" s="22"/>
      <c r="B30" s="22"/>
      <c r="C30" s="22" t="s">
        <v>314</v>
      </c>
      <c r="D30" s="50" t="s">
        <v>325</v>
      </c>
      <c r="E30" s="51" t="s">
        <v>381</v>
      </c>
      <c r="F30" s="38" t="s">
        <v>327</v>
      </c>
      <c r="G30" s="24" t="s">
        <v>328</v>
      </c>
      <c r="H30" s="38" t="s">
        <v>329</v>
      </c>
      <c r="I30" s="38" t="s">
        <v>319</v>
      </c>
      <c r="J30" s="51" t="s">
        <v>382</v>
      </c>
    </row>
    <row r="31" ht="20.25" customHeight="1" spans="1:10">
      <c r="A31" s="22"/>
      <c r="B31" s="22"/>
      <c r="C31" s="22" t="s">
        <v>331</v>
      </c>
      <c r="D31" s="50" t="s">
        <v>332</v>
      </c>
      <c r="E31" s="51" t="s">
        <v>383</v>
      </c>
      <c r="F31" s="38" t="s">
        <v>317</v>
      </c>
      <c r="G31" s="24" t="s">
        <v>357</v>
      </c>
      <c r="H31" s="38" t="s">
        <v>335</v>
      </c>
      <c r="I31" s="38" t="s">
        <v>336</v>
      </c>
      <c r="J31" s="51" t="s">
        <v>384</v>
      </c>
    </row>
    <row r="32" ht="20.25" customHeight="1" spans="1:10">
      <c r="A32" s="22"/>
      <c r="B32" s="22"/>
      <c r="C32" s="22" t="s">
        <v>338</v>
      </c>
      <c r="D32" s="50" t="s">
        <v>339</v>
      </c>
      <c r="E32" s="51" t="s">
        <v>385</v>
      </c>
      <c r="F32" s="38" t="s">
        <v>341</v>
      </c>
      <c r="G32" s="24" t="s">
        <v>342</v>
      </c>
      <c r="H32" s="38" t="s">
        <v>343</v>
      </c>
      <c r="I32" s="38" t="s">
        <v>319</v>
      </c>
      <c r="J32" s="51" t="s">
        <v>386</v>
      </c>
    </row>
    <row r="33" ht="20.25" customHeight="1" spans="1:10">
      <c r="A33" s="49" t="s">
        <v>287</v>
      </c>
      <c r="B33" s="22" t="s">
        <v>387</v>
      </c>
      <c r="C33" s="22"/>
      <c r="D33" s="50"/>
      <c r="E33" s="51"/>
      <c r="F33" s="38"/>
      <c r="G33" s="24"/>
      <c r="H33" s="38"/>
      <c r="I33" s="38"/>
      <c r="J33" s="51"/>
    </row>
    <row r="34" ht="20.25" customHeight="1" spans="1:10">
      <c r="A34" s="22"/>
      <c r="B34" s="22"/>
      <c r="C34" s="22" t="s">
        <v>314</v>
      </c>
      <c r="D34" s="50" t="s">
        <v>315</v>
      </c>
      <c r="E34" s="51" t="s">
        <v>388</v>
      </c>
      <c r="F34" s="38" t="s">
        <v>317</v>
      </c>
      <c r="G34" s="24" t="s">
        <v>47</v>
      </c>
      <c r="H34" s="38" t="s">
        <v>389</v>
      </c>
      <c r="I34" s="38" t="s">
        <v>319</v>
      </c>
      <c r="J34" s="51" t="s">
        <v>390</v>
      </c>
    </row>
    <row r="35" ht="20.25" customHeight="1" spans="1:10">
      <c r="A35" s="22"/>
      <c r="B35" s="22"/>
      <c r="C35" s="22" t="s">
        <v>314</v>
      </c>
      <c r="D35" s="50" t="s">
        <v>350</v>
      </c>
      <c r="E35" s="51" t="s">
        <v>391</v>
      </c>
      <c r="F35" s="38" t="s">
        <v>341</v>
      </c>
      <c r="G35" s="24" t="s">
        <v>392</v>
      </c>
      <c r="H35" s="38" t="s">
        <v>343</v>
      </c>
      <c r="I35" s="38" t="s">
        <v>319</v>
      </c>
      <c r="J35" s="51" t="s">
        <v>393</v>
      </c>
    </row>
    <row r="36" ht="20.25" customHeight="1" spans="1:10">
      <c r="A36" s="22"/>
      <c r="B36" s="22"/>
      <c r="C36" s="22" t="s">
        <v>331</v>
      </c>
      <c r="D36" s="50" t="s">
        <v>394</v>
      </c>
      <c r="E36" s="51" t="s">
        <v>395</v>
      </c>
      <c r="F36" s="38" t="s">
        <v>341</v>
      </c>
      <c r="G36" s="24" t="s">
        <v>396</v>
      </c>
      <c r="H36" s="38" t="s">
        <v>343</v>
      </c>
      <c r="I36" s="38" t="s">
        <v>319</v>
      </c>
      <c r="J36" s="51" t="s">
        <v>397</v>
      </c>
    </row>
    <row r="37" ht="20.25" customHeight="1" spans="1:10">
      <c r="A37" s="22"/>
      <c r="B37" s="22"/>
      <c r="C37" s="22" t="s">
        <v>331</v>
      </c>
      <c r="D37" s="50" t="s">
        <v>332</v>
      </c>
      <c r="E37" s="51" t="s">
        <v>398</v>
      </c>
      <c r="F37" s="38" t="s">
        <v>317</v>
      </c>
      <c r="G37" s="24" t="s">
        <v>399</v>
      </c>
      <c r="H37" s="38" t="s">
        <v>335</v>
      </c>
      <c r="I37" s="38" t="s">
        <v>336</v>
      </c>
      <c r="J37" s="51" t="s">
        <v>400</v>
      </c>
    </row>
    <row r="38" ht="20.25" customHeight="1" spans="1:10">
      <c r="A38" s="22"/>
      <c r="B38" s="22"/>
      <c r="C38" s="22" t="s">
        <v>338</v>
      </c>
      <c r="D38" s="50" t="s">
        <v>339</v>
      </c>
      <c r="E38" s="51" t="s">
        <v>401</v>
      </c>
      <c r="F38" s="38" t="s">
        <v>341</v>
      </c>
      <c r="G38" s="24" t="s">
        <v>402</v>
      </c>
      <c r="H38" s="38" t="s">
        <v>343</v>
      </c>
      <c r="I38" s="38" t="s">
        <v>319</v>
      </c>
      <c r="J38" s="51" t="s">
        <v>403</v>
      </c>
    </row>
    <row r="39" ht="20.25" customHeight="1" spans="1:10">
      <c r="A39" s="49" t="s">
        <v>299</v>
      </c>
      <c r="B39" s="22" t="s">
        <v>404</v>
      </c>
      <c r="C39" s="22"/>
      <c r="D39" s="22"/>
      <c r="E39" s="22"/>
      <c r="F39" s="22"/>
      <c r="G39" s="22"/>
      <c r="H39" s="22"/>
      <c r="I39" s="22"/>
      <c r="J39" s="22"/>
    </row>
    <row r="40" ht="20.25" customHeight="1" spans="1:10">
      <c r="A40" s="22"/>
      <c r="B40" s="22"/>
      <c r="C40" s="22" t="s">
        <v>314</v>
      </c>
      <c r="D40" s="50" t="s">
        <v>315</v>
      </c>
      <c r="E40" s="51" t="s">
        <v>405</v>
      </c>
      <c r="F40" s="38" t="s">
        <v>317</v>
      </c>
      <c r="G40" s="24" t="s">
        <v>47</v>
      </c>
      <c r="H40" s="38" t="s">
        <v>323</v>
      </c>
      <c r="I40" s="38" t="s">
        <v>319</v>
      </c>
      <c r="J40" s="51" t="s">
        <v>406</v>
      </c>
    </row>
    <row r="41" ht="20.25" customHeight="1" spans="1:10">
      <c r="A41" s="22"/>
      <c r="B41" s="22"/>
      <c r="C41" s="22" t="s">
        <v>314</v>
      </c>
      <c r="D41" s="50" t="s">
        <v>315</v>
      </c>
      <c r="E41" s="51" t="s">
        <v>407</v>
      </c>
      <c r="F41" s="38" t="s">
        <v>317</v>
      </c>
      <c r="G41" s="24" t="s">
        <v>408</v>
      </c>
      <c r="H41" s="38" t="s">
        <v>364</v>
      </c>
      <c r="I41" s="38" t="s">
        <v>319</v>
      </c>
      <c r="J41" s="51" t="s">
        <v>409</v>
      </c>
    </row>
    <row r="42" ht="20.25" customHeight="1" spans="1:10">
      <c r="A42" s="22"/>
      <c r="B42" s="22"/>
      <c r="C42" s="22" t="s">
        <v>314</v>
      </c>
      <c r="D42" s="50" t="s">
        <v>325</v>
      </c>
      <c r="E42" s="51" t="s">
        <v>410</v>
      </c>
      <c r="F42" s="38" t="s">
        <v>317</v>
      </c>
      <c r="G42" s="24" t="s">
        <v>347</v>
      </c>
      <c r="H42" s="38" t="s">
        <v>411</v>
      </c>
      <c r="I42" s="38" t="s">
        <v>319</v>
      </c>
      <c r="J42" s="51" t="s">
        <v>412</v>
      </c>
    </row>
    <row r="43" ht="20.25" customHeight="1" spans="1:10">
      <c r="A43" s="22"/>
      <c r="B43" s="22"/>
      <c r="C43" s="22" t="s">
        <v>331</v>
      </c>
      <c r="D43" s="50" t="s">
        <v>413</v>
      </c>
      <c r="E43" s="51" t="s">
        <v>414</v>
      </c>
      <c r="F43" s="38" t="s">
        <v>317</v>
      </c>
      <c r="G43" s="24" t="s">
        <v>415</v>
      </c>
      <c r="H43" s="38" t="s">
        <v>335</v>
      </c>
      <c r="I43" s="38" t="s">
        <v>336</v>
      </c>
      <c r="J43" s="51" t="s">
        <v>416</v>
      </c>
    </row>
    <row r="44" ht="20.25" customHeight="1" spans="1:10">
      <c r="A44" s="22"/>
      <c r="B44" s="22"/>
      <c r="C44" s="22" t="s">
        <v>338</v>
      </c>
      <c r="D44" s="50" t="s">
        <v>339</v>
      </c>
      <c r="E44" s="51" t="s">
        <v>417</v>
      </c>
      <c r="F44" s="38" t="s">
        <v>341</v>
      </c>
      <c r="G44" s="24" t="s">
        <v>342</v>
      </c>
      <c r="H44" s="38" t="s">
        <v>343</v>
      </c>
      <c r="I44" s="38" t="s">
        <v>319</v>
      </c>
      <c r="J44" s="51" t="s">
        <v>418</v>
      </c>
    </row>
    <row r="45" ht="20.25" customHeight="1" spans="1:10">
      <c r="A45" s="49" t="s">
        <v>273</v>
      </c>
      <c r="B45" s="22" t="s">
        <v>419</v>
      </c>
      <c r="C45" s="22"/>
      <c r="D45" s="22"/>
      <c r="E45" s="22"/>
      <c r="F45" s="22"/>
      <c r="G45" s="22"/>
      <c r="H45" s="22"/>
      <c r="I45" s="22"/>
      <c r="J45" s="22"/>
    </row>
    <row r="46" ht="20.25" customHeight="1" spans="1:10">
      <c r="A46" s="22"/>
      <c r="B46" s="22"/>
      <c r="C46" s="22" t="s">
        <v>314</v>
      </c>
      <c r="D46" s="50" t="s">
        <v>315</v>
      </c>
      <c r="E46" s="51" t="s">
        <v>420</v>
      </c>
      <c r="F46" s="38" t="s">
        <v>317</v>
      </c>
      <c r="G46" s="24" t="s">
        <v>52</v>
      </c>
      <c r="H46" s="38" t="s">
        <v>421</v>
      </c>
      <c r="I46" s="38" t="s">
        <v>319</v>
      </c>
      <c r="J46" s="51" t="s">
        <v>422</v>
      </c>
    </row>
    <row r="47" ht="20.25" customHeight="1" spans="1:10">
      <c r="A47" s="22"/>
      <c r="B47" s="22"/>
      <c r="C47" s="22" t="s">
        <v>314</v>
      </c>
      <c r="D47" s="50" t="s">
        <v>350</v>
      </c>
      <c r="E47" s="51" t="s">
        <v>423</v>
      </c>
      <c r="F47" s="38" t="s">
        <v>341</v>
      </c>
      <c r="G47" s="24" t="s">
        <v>424</v>
      </c>
      <c r="H47" s="38" t="s">
        <v>343</v>
      </c>
      <c r="I47" s="38" t="s">
        <v>319</v>
      </c>
      <c r="J47" s="51" t="s">
        <v>425</v>
      </c>
    </row>
    <row r="48" ht="20.25" customHeight="1" spans="1:10">
      <c r="A48" s="22"/>
      <c r="B48" s="22"/>
      <c r="C48" s="22" t="s">
        <v>314</v>
      </c>
      <c r="D48" s="50" t="s">
        <v>325</v>
      </c>
      <c r="E48" s="51" t="s">
        <v>426</v>
      </c>
      <c r="F48" s="38" t="s">
        <v>317</v>
      </c>
      <c r="G48" s="24" t="s">
        <v>347</v>
      </c>
      <c r="H48" s="38" t="s">
        <v>411</v>
      </c>
      <c r="I48" s="38" t="s">
        <v>319</v>
      </c>
      <c r="J48" s="51" t="s">
        <v>427</v>
      </c>
    </row>
    <row r="49" ht="20.25" customHeight="1" spans="1:10">
      <c r="A49" s="22"/>
      <c r="B49" s="22"/>
      <c r="C49" s="22" t="s">
        <v>331</v>
      </c>
      <c r="D49" s="50" t="s">
        <v>332</v>
      </c>
      <c r="E49" s="51" t="s">
        <v>428</v>
      </c>
      <c r="F49" s="38" t="s">
        <v>317</v>
      </c>
      <c r="G49" s="24" t="s">
        <v>429</v>
      </c>
      <c r="H49" s="38" t="s">
        <v>343</v>
      </c>
      <c r="I49" s="38" t="s">
        <v>336</v>
      </c>
      <c r="J49" s="51" t="s">
        <v>430</v>
      </c>
    </row>
    <row r="50" ht="20.25" customHeight="1" spans="1:10">
      <c r="A50" s="22"/>
      <c r="B50" s="22"/>
      <c r="C50" s="22" t="s">
        <v>338</v>
      </c>
      <c r="D50" s="50" t="s">
        <v>339</v>
      </c>
      <c r="E50" s="51" t="s">
        <v>431</v>
      </c>
      <c r="F50" s="38" t="s">
        <v>341</v>
      </c>
      <c r="G50" s="24" t="s">
        <v>342</v>
      </c>
      <c r="H50" s="38" t="s">
        <v>343</v>
      </c>
      <c r="I50" s="38" t="s">
        <v>319</v>
      </c>
      <c r="J50" s="51" t="s">
        <v>432</v>
      </c>
    </row>
    <row r="51" ht="20.25" customHeight="1" spans="1:10">
      <c r="A51" s="49" t="s">
        <v>269</v>
      </c>
      <c r="B51" s="22" t="s">
        <v>433</v>
      </c>
      <c r="C51" s="22"/>
      <c r="D51" s="22"/>
      <c r="E51" s="22"/>
      <c r="F51" s="22"/>
      <c r="G51" s="22"/>
      <c r="H51" s="22"/>
      <c r="I51" s="22"/>
      <c r="J51" s="22"/>
    </row>
    <row r="52" ht="20.25" customHeight="1" spans="1:10">
      <c r="A52" s="22"/>
      <c r="B52" s="22"/>
      <c r="C52" s="22" t="s">
        <v>314</v>
      </c>
      <c r="D52" s="50" t="s">
        <v>315</v>
      </c>
      <c r="E52" s="51" t="s">
        <v>434</v>
      </c>
      <c r="F52" s="38" t="s">
        <v>317</v>
      </c>
      <c r="G52" s="24" t="s">
        <v>53</v>
      </c>
      <c r="H52" s="38" t="s">
        <v>323</v>
      </c>
      <c r="I52" s="38" t="s">
        <v>319</v>
      </c>
      <c r="J52" s="51" t="s">
        <v>435</v>
      </c>
    </row>
    <row r="53" ht="20.25" customHeight="1" spans="1:10">
      <c r="A53" s="22"/>
      <c r="B53" s="22"/>
      <c r="C53" s="22" t="s">
        <v>314</v>
      </c>
      <c r="D53" s="50" t="s">
        <v>350</v>
      </c>
      <c r="E53" s="51" t="s">
        <v>436</v>
      </c>
      <c r="F53" s="38" t="s">
        <v>341</v>
      </c>
      <c r="G53" s="24" t="s">
        <v>342</v>
      </c>
      <c r="H53" s="38" t="s">
        <v>343</v>
      </c>
      <c r="I53" s="38" t="s">
        <v>319</v>
      </c>
      <c r="J53" s="51" t="s">
        <v>437</v>
      </c>
    </row>
    <row r="54" ht="20.25" customHeight="1" spans="1:10">
      <c r="A54" s="22"/>
      <c r="B54" s="22"/>
      <c r="C54" s="22" t="s">
        <v>314</v>
      </c>
      <c r="D54" s="50" t="s">
        <v>325</v>
      </c>
      <c r="E54" s="51" t="s">
        <v>326</v>
      </c>
      <c r="F54" s="38" t="s">
        <v>327</v>
      </c>
      <c r="G54" s="24" t="s">
        <v>328</v>
      </c>
      <c r="H54" s="38" t="s">
        <v>329</v>
      </c>
      <c r="I54" s="38" t="s">
        <v>319</v>
      </c>
      <c r="J54" s="51" t="s">
        <v>438</v>
      </c>
    </row>
    <row r="55" ht="20.25" customHeight="1" spans="1:10">
      <c r="A55" s="22"/>
      <c r="B55" s="22"/>
      <c r="C55" s="22" t="s">
        <v>331</v>
      </c>
      <c r="D55" s="50" t="s">
        <v>332</v>
      </c>
      <c r="E55" s="51" t="s">
        <v>439</v>
      </c>
      <c r="F55" s="38" t="s">
        <v>317</v>
      </c>
      <c r="G55" s="24" t="s">
        <v>440</v>
      </c>
      <c r="H55" s="38" t="s">
        <v>335</v>
      </c>
      <c r="I55" s="38" t="s">
        <v>336</v>
      </c>
      <c r="J55" s="51" t="s">
        <v>441</v>
      </c>
    </row>
    <row r="56" ht="20.25" customHeight="1" spans="1:10">
      <c r="A56" s="22"/>
      <c r="B56" s="22"/>
      <c r="C56" s="22" t="s">
        <v>338</v>
      </c>
      <c r="D56" s="50" t="s">
        <v>339</v>
      </c>
      <c r="E56" s="51" t="s">
        <v>442</v>
      </c>
      <c r="F56" s="38" t="s">
        <v>341</v>
      </c>
      <c r="G56" s="24" t="s">
        <v>342</v>
      </c>
      <c r="H56" s="38" t="s">
        <v>343</v>
      </c>
      <c r="I56" s="38" t="s">
        <v>319</v>
      </c>
      <c r="J56" s="51" t="s">
        <v>443</v>
      </c>
    </row>
    <row r="57" ht="20.25" customHeight="1" spans="1:10">
      <c r="A57" s="49" t="s">
        <v>279</v>
      </c>
      <c r="B57" s="22" t="s">
        <v>444</v>
      </c>
      <c r="C57" s="22"/>
      <c r="D57" s="22"/>
      <c r="E57" s="22"/>
      <c r="F57" s="22"/>
      <c r="G57" s="22"/>
      <c r="H57" s="22"/>
      <c r="I57" s="22"/>
      <c r="J57" s="22"/>
    </row>
    <row r="58" ht="20.25" customHeight="1" spans="1:10">
      <c r="A58" s="22"/>
      <c r="B58" s="22"/>
      <c r="C58" s="22" t="s">
        <v>314</v>
      </c>
      <c r="D58" s="50" t="s">
        <v>315</v>
      </c>
      <c r="E58" s="51" t="s">
        <v>445</v>
      </c>
      <c r="F58" s="38" t="s">
        <v>317</v>
      </c>
      <c r="G58" s="24" t="s">
        <v>347</v>
      </c>
      <c r="H58" s="38" t="s">
        <v>446</v>
      </c>
      <c r="I58" s="38" t="s">
        <v>319</v>
      </c>
      <c r="J58" s="51" t="s">
        <v>447</v>
      </c>
    </row>
    <row r="59" ht="20.25" customHeight="1" spans="1:10">
      <c r="A59" s="22"/>
      <c r="B59" s="22"/>
      <c r="C59" s="22" t="s">
        <v>314</v>
      </c>
      <c r="D59" s="50" t="s">
        <v>350</v>
      </c>
      <c r="E59" s="51" t="s">
        <v>448</v>
      </c>
      <c r="F59" s="38" t="s">
        <v>341</v>
      </c>
      <c r="G59" s="24" t="s">
        <v>342</v>
      </c>
      <c r="H59" s="38" t="s">
        <v>343</v>
      </c>
      <c r="I59" s="38" t="s">
        <v>319</v>
      </c>
      <c r="J59" s="51" t="s">
        <v>449</v>
      </c>
    </row>
    <row r="60" ht="20.25" customHeight="1" spans="1:10">
      <c r="A60" s="22"/>
      <c r="B60" s="22"/>
      <c r="C60" s="22" t="s">
        <v>314</v>
      </c>
      <c r="D60" s="50" t="s">
        <v>325</v>
      </c>
      <c r="E60" s="51" t="s">
        <v>326</v>
      </c>
      <c r="F60" s="38" t="s">
        <v>327</v>
      </c>
      <c r="G60" s="24" t="s">
        <v>328</v>
      </c>
      <c r="H60" s="38" t="s">
        <v>329</v>
      </c>
      <c r="I60" s="38" t="s">
        <v>319</v>
      </c>
      <c r="J60" s="51" t="s">
        <v>450</v>
      </c>
    </row>
    <row r="61" ht="20.25" customHeight="1" spans="1:10">
      <c r="A61" s="22"/>
      <c r="B61" s="22"/>
      <c r="C61" s="22" t="s">
        <v>331</v>
      </c>
      <c r="D61" s="50" t="s">
        <v>332</v>
      </c>
      <c r="E61" s="51" t="s">
        <v>451</v>
      </c>
      <c r="F61" s="38" t="s">
        <v>317</v>
      </c>
      <c r="G61" s="24" t="s">
        <v>429</v>
      </c>
      <c r="H61" s="38" t="s">
        <v>335</v>
      </c>
      <c r="I61" s="38" t="s">
        <v>336</v>
      </c>
      <c r="J61" s="51" t="s">
        <v>452</v>
      </c>
    </row>
    <row r="62" ht="20.25" customHeight="1" spans="1:10">
      <c r="A62" s="22"/>
      <c r="B62" s="22"/>
      <c r="C62" s="22" t="s">
        <v>338</v>
      </c>
      <c r="D62" s="50" t="s">
        <v>339</v>
      </c>
      <c r="E62" s="51" t="s">
        <v>453</v>
      </c>
      <c r="F62" s="38" t="s">
        <v>341</v>
      </c>
      <c r="G62" s="24" t="s">
        <v>342</v>
      </c>
      <c r="H62" s="38" t="s">
        <v>343</v>
      </c>
      <c r="I62" s="38" t="s">
        <v>319</v>
      </c>
      <c r="J62" s="51" t="s">
        <v>454</v>
      </c>
    </row>
    <row r="63" ht="20.25" customHeight="1" spans="1:10">
      <c r="A63" s="49" t="s">
        <v>281</v>
      </c>
      <c r="B63" s="22" t="s">
        <v>455</v>
      </c>
      <c r="C63" s="22"/>
      <c r="D63" s="22"/>
      <c r="E63" s="22"/>
      <c r="F63" s="22"/>
      <c r="G63" s="22"/>
      <c r="H63" s="22"/>
      <c r="I63" s="22"/>
      <c r="J63" s="22"/>
    </row>
    <row r="64" ht="20.25" customHeight="1" spans="1:10">
      <c r="A64" s="22"/>
      <c r="B64" s="22"/>
      <c r="C64" s="22" t="s">
        <v>314</v>
      </c>
      <c r="D64" s="50" t="s">
        <v>315</v>
      </c>
      <c r="E64" s="51" t="s">
        <v>456</v>
      </c>
      <c r="F64" s="38" t="s">
        <v>317</v>
      </c>
      <c r="G64" s="24" t="s">
        <v>47</v>
      </c>
      <c r="H64" s="38" t="s">
        <v>348</v>
      </c>
      <c r="I64" s="38" t="s">
        <v>319</v>
      </c>
      <c r="J64" s="51" t="s">
        <v>457</v>
      </c>
    </row>
    <row r="65" ht="20.25" customHeight="1" spans="1:10">
      <c r="A65" s="22"/>
      <c r="B65" s="22"/>
      <c r="C65" s="22" t="s">
        <v>314</v>
      </c>
      <c r="D65" s="50" t="s">
        <v>350</v>
      </c>
      <c r="E65" s="51" t="s">
        <v>458</v>
      </c>
      <c r="F65" s="38" t="s">
        <v>341</v>
      </c>
      <c r="G65" s="24" t="s">
        <v>342</v>
      </c>
      <c r="H65" s="38" t="s">
        <v>343</v>
      </c>
      <c r="I65" s="38" t="s">
        <v>319</v>
      </c>
      <c r="J65" s="51" t="s">
        <v>459</v>
      </c>
    </row>
    <row r="66" ht="20.25" customHeight="1" spans="1:10">
      <c r="A66" s="22"/>
      <c r="B66" s="22"/>
      <c r="C66" s="22" t="s">
        <v>314</v>
      </c>
      <c r="D66" s="50" t="s">
        <v>325</v>
      </c>
      <c r="E66" s="51" t="s">
        <v>460</v>
      </c>
      <c r="F66" s="38" t="s">
        <v>327</v>
      </c>
      <c r="G66" s="24" t="s">
        <v>48</v>
      </c>
      <c r="H66" s="38" t="s">
        <v>329</v>
      </c>
      <c r="I66" s="38" t="s">
        <v>319</v>
      </c>
      <c r="J66" s="51" t="s">
        <v>461</v>
      </c>
    </row>
    <row r="67" ht="20.25" customHeight="1" spans="1:10">
      <c r="A67" s="22"/>
      <c r="B67" s="22"/>
      <c r="C67" s="22" t="s">
        <v>331</v>
      </c>
      <c r="D67" s="50" t="s">
        <v>332</v>
      </c>
      <c r="E67" s="51" t="s">
        <v>462</v>
      </c>
      <c r="F67" s="38" t="s">
        <v>317</v>
      </c>
      <c r="G67" s="24" t="s">
        <v>429</v>
      </c>
      <c r="H67" s="38" t="s">
        <v>335</v>
      </c>
      <c r="I67" s="38" t="s">
        <v>336</v>
      </c>
      <c r="J67" s="51" t="s">
        <v>463</v>
      </c>
    </row>
    <row r="68" ht="20.25" customHeight="1" spans="1:10">
      <c r="A68" s="22"/>
      <c r="B68" s="22"/>
      <c r="C68" s="22" t="s">
        <v>338</v>
      </c>
      <c r="D68" s="50" t="s">
        <v>339</v>
      </c>
      <c r="E68" s="51" t="s">
        <v>464</v>
      </c>
      <c r="F68" s="38" t="s">
        <v>341</v>
      </c>
      <c r="G68" s="24" t="s">
        <v>342</v>
      </c>
      <c r="H68" s="38" t="s">
        <v>343</v>
      </c>
      <c r="I68" s="38" t="s">
        <v>319</v>
      </c>
      <c r="J68" s="51" t="s">
        <v>465</v>
      </c>
    </row>
    <row r="69" ht="20.25" customHeight="1" spans="1:10">
      <c r="A69" s="49" t="s">
        <v>275</v>
      </c>
      <c r="B69" s="22" t="s">
        <v>466</v>
      </c>
      <c r="C69" s="22"/>
      <c r="D69" s="22"/>
      <c r="E69" s="22"/>
      <c r="F69" s="22"/>
      <c r="G69" s="22"/>
      <c r="H69" s="22"/>
      <c r="I69" s="22"/>
      <c r="J69" s="22"/>
    </row>
    <row r="70" ht="20.25" customHeight="1" spans="1:10">
      <c r="A70" s="22"/>
      <c r="B70" s="22"/>
      <c r="C70" s="22" t="s">
        <v>314</v>
      </c>
      <c r="D70" s="50" t="s">
        <v>315</v>
      </c>
      <c r="E70" s="51" t="s">
        <v>467</v>
      </c>
      <c r="F70" s="38" t="s">
        <v>317</v>
      </c>
      <c r="G70" s="24" t="s">
        <v>51</v>
      </c>
      <c r="H70" s="38" t="s">
        <v>446</v>
      </c>
      <c r="I70" s="38" t="s">
        <v>319</v>
      </c>
      <c r="J70" s="51" t="s">
        <v>468</v>
      </c>
    </row>
    <row r="71" ht="20.25" customHeight="1" spans="1:10">
      <c r="A71" s="22"/>
      <c r="B71" s="22"/>
      <c r="C71" s="22" t="s">
        <v>314</v>
      </c>
      <c r="D71" s="50" t="s">
        <v>315</v>
      </c>
      <c r="E71" s="51" t="s">
        <v>469</v>
      </c>
      <c r="F71" s="38" t="s">
        <v>317</v>
      </c>
      <c r="G71" s="24" t="s">
        <v>470</v>
      </c>
      <c r="H71" s="38" t="s">
        <v>446</v>
      </c>
      <c r="I71" s="38" t="s">
        <v>319</v>
      </c>
      <c r="J71" s="51" t="s">
        <v>471</v>
      </c>
    </row>
    <row r="72" ht="20.25" customHeight="1" spans="1:10">
      <c r="A72" s="22"/>
      <c r="B72" s="22"/>
      <c r="C72" s="22" t="s">
        <v>314</v>
      </c>
      <c r="D72" s="50" t="s">
        <v>315</v>
      </c>
      <c r="E72" s="51" t="s">
        <v>472</v>
      </c>
      <c r="F72" s="38" t="s">
        <v>317</v>
      </c>
      <c r="G72" s="24" t="s">
        <v>52</v>
      </c>
      <c r="H72" s="38" t="s">
        <v>446</v>
      </c>
      <c r="I72" s="38" t="s">
        <v>319</v>
      </c>
      <c r="J72" s="51" t="s">
        <v>473</v>
      </c>
    </row>
    <row r="73" ht="20.25" customHeight="1" spans="1:10">
      <c r="A73" s="22"/>
      <c r="B73" s="22"/>
      <c r="C73" s="22" t="s">
        <v>314</v>
      </c>
      <c r="D73" s="50" t="s">
        <v>325</v>
      </c>
      <c r="E73" s="51" t="s">
        <v>326</v>
      </c>
      <c r="F73" s="38" t="s">
        <v>327</v>
      </c>
      <c r="G73" s="24" t="s">
        <v>328</v>
      </c>
      <c r="H73" s="38" t="s">
        <v>329</v>
      </c>
      <c r="I73" s="38" t="s">
        <v>319</v>
      </c>
      <c r="J73" s="51" t="s">
        <v>474</v>
      </c>
    </row>
    <row r="74" ht="20.25" customHeight="1" spans="1:10">
      <c r="A74" s="22"/>
      <c r="B74" s="22"/>
      <c r="C74" s="22" t="s">
        <v>331</v>
      </c>
      <c r="D74" s="50" t="s">
        <v>332</v>
      </c>
      <c r="E74" s="51" t="s">
        <v>475</v>
      </c>
      <c r="F74" s="38" t="s">
        <v>317</v>
      </c>
      <c r="G74" s="24" t="s">
        <v>429</v>
      </c>
      <c r="H74" s="38" t="s">
        <v>335</v>
      </c>
      <c r="I74" s="38" t="s">
        <v>336</v>
      </c>
      <c r="J74" s="51" t="s">
        <v>476</v>
      </c>
    </row>
    <row r="75" ht="20.25" customHeight="1" spans="1:10">
      <c r="A75" s="22"/>
      <c r="B75" s="22"/>
      <c r="C75" s="22" t="s">
        <v>338</v>
      </c>
      <c r="D75" s="50" t="s">
        <v>339</v>
      </c>
      <c r="E75" s="51" t="s">
        <v>477</v>
      </c>
      <c r="F75" s="38" t="s">
        <v>341</v>
      </c>
      <c r="G75" s="24" t="s">
        <v>342</v>
      </c>
      <c r="H75" s="38" t="s">
        <v>343</v>
      </c>
      <c r="I75" s="38" t="s">
        <v>319</v>
      </c>
      <c r="J75" s="51" t="s">
        <v>478</v>
      </c>
    </row>
    <row r="76" ht="20.25" customHeight="1" spans="1:10">
      <c r="A76" s="49" t="s">
        <v>294</v>
      </c>
      <c r="B76" s="22" t="s">
        <v>479</v>
      </c>
      <c r="C76" s="22"/>
      <c r="D76" s="22"/>
      <c r="E76" s="22"/>
      <c r="F76" s="22"/>
      <c r="G76" s="22"/>
      <c r="H76" s="22"/>
      <c r="I76" s="22"/>
      <c r="J76" s="22"/>
    </row>
    <row r="77" ht="20.25" customHeight="1" spans="1:10">
      <c r="A77" s="22"/>
      <c r="B77" s="22"/>
      <c r="C77" s="22" t="s">
        <v>314</v>
      </c>
      <c r="D77" s="50" t="s">
        <v>315</v>
      </c>
      <c r="E77" s="51" t="s">
        <v>480</v>
      </c>
      <c r="F77" s="38" t="s">
        <v>317</v>
      </c>
      <c r="G77" s="24" t="s">
        <v>48</v>
      </c>
      <c r="H77" s="38" t="s">
        <v>446</v>
      </c>
      <c r="I77" s="38" t="s">
        <v>319</v>
      </c>
      <c r="J77" s="51" t="s">
        <v>481</v>
      </c>
    </row>
    <row r="78" ht="20.25" customHeight="1" spans="1:10">
      <c r="A78" s="22"/>
      <c r="B78" s="22"/>
      <c r="C78" s="22" t="s">
        <v>314</v>
      </c>
      <c r="D78" s="50" t="s">
        <v>315</v>
      </c>
      <c r="E78" s="51" t="s">
        <v>482</v>
      </c>
      <c r="F78" s="38" t="s">
        <v>317</v>
      </c>
      <c r="G78" s="24" t="s">
        <v>50</v>
      </c>
      <c r="H78" s="38" t="s">
        <v>446</v>
      </c>
      <c r="I78" s="38" t="s">
        <v>319</v>
      </c>
      <c r="J78" s="51" t="s">
        <v>483</v>
      </c>
    </row>
    <row r="79" ht="20.25" customHeight="1" spans="1:10">
      <c r="A79" s="22"/>
      <c r="B79" s="22"/>
      <c r="C79" s="22" t="s">
        <v>314</v>
      </c>
      <c r="D79" s="50" t="s">
        <v>315</v>
      </c>
      <c r="E79" s="51" t="s">
        <v>484</v>
      </c>
      <c r="F79" s="38" t="s">
        <v>317</v>
      </c>
      <c r="G79" s="24" t="s">
        <v>46</v>
      </c>
      <c r="H79" s="38" t="s">
        <v>446</v>
      </c>
      <c r="I79" s="38" t="s">
        <v>319</v>
      </c>
      <c r="J79" s="51" t="s">
        <v>485</v>
      </c>
    </row>
    <row r="80" ht="20.25" customHeight="1" spans="1:10">
      <c r="A80" s="22"/>
      <c r="B80" s="22"/>
      <c r="C80" s="22" t="s">
        <v>331</v>
      </c>
      <c r="D80" s="50" t="s">
        <v>332</v>
      </c>
      <c r="E80" s="51" t="s">
        <v>486</v>
      </c>
      <c r="F80" s="38" t="s">
        <v>317</v>
      </c>
      <c r="G80" s="24" t="s">
        <v>429</v>
      </c>
      <c r="H80" s="38" t="s">
        <v>335</v>
      </c>
      <c r="I80" s="38" t="s">
        <v>336</v>
      </c>
      <c r="J80" s="51" t="s">
        <v>487</v>
      </c>
    </row>
    <row r="81" ht="20.25" customHeight="1" spans="1:10">
      <c r="A81" s="22"/>
      <c r="B81" s="22"/>
      <c r="C81" s="22" t="s">
        <v>338</v>
      </c>
      <c r="D81" s="50" t="s">
        <v>339</v>
      </c>
      <c r="E81" s="51" t="s">
        <v>488</v>
      </c>
      <c r="F81" s="38" t="s">
        <v>341</v>
      </c>
      <c r="G81" s="24" t="s">
        <v>342</v>
      </c>
      <c r="H81" s="38" t="s">
        <v>343</v>
      </c>
      <c r="I81" s="38" t="s">
        <v>319</v>
      </c>
      <c r="J81" s="51" t="s">
        <v>489</v>
      </c>
    </row>
    <row r="82" ht="20.25" customHeight="1" spans="1:10">
      <c r="A82" s="49" t="s">
        <v>249</v>
      </c>
      <c r="B82" s="22" t="s">
        <v>490</v>
      </c>
      <c r="C82" s="22"/>
      <c r="D82" s="22"/>
      <c r="E82" s="22"/>
      <c r="F82" s="22"/>
      <c r="G82" s="22"/>
      <c r="H82" s="22"/>
      <c r="I82" s="22"/>
      <c r="J82" s="22"/>
    </row>
    <row r="83" ht="20.25" customHeight="1" spans="1:10">
      <c r="A83" s="22"/>
      <c r="B83" s="22"/>
      <c r="C83" s="22" t="s">
        <v>314</v>
      </c>
      <c r="D83" s="50" t="s">
        <v>315</v>
      </c>
      <c r="E83" s="51" t="s">
        <v>491</v>
      </c>
      <c r="F83" s="38" t="s">
        <v>317</v>
      </c>
      <c r="G83" s="24" t="s">
        <v>492</v>
      </c>
      <c r="H83" s="38" t="s">
        <v>493</v>
      </c>
      <c r="I83" s="38" t="s">
        <v>319</v>
      </c>
      <c r="J83" s="51" t="s">
        <v>494</v>
      </c>
    </row>
    <row r="84" ht="20.25" customHeight="1" spans="1:10">
      <c r="A84" s="22"/>
      <c r="B84" s="22"/>
      <c r="C84" s="22" t="s">
        <v>314</v>
      </c>
      <c r="D84" s="50" t="s">
        <v>350</v>
      </c>
      <c r="E84" s="51" t="s">
        <v>495</v>
      </c>
      <c r="F84" s="38" t="s">
        <v>341</v>
      </c>
      <c r="G84" s="24" t="s">
        <v>342</v>
      </c>
      <c r="H84" s="38" t="s">
        <v>343</v>
      </c>
      <c r="I84" s="38" t="s">
        <v>319</v>
      </c>
      <c r="J84" s="51" t="s">
        <v>496</v>
      </c>
    </row>
    <row r="85" ht="20.25" customHeight="1" spans="1:10">
      <c r="A85" s="22"/>
      <c r="B85" s="22"/>
      <c r="C85" s="22" t="s">
        <v>314</v>
      </c>
      <c r="D85" s="50" t="s">
        <v>325</v>
      </c>
      <c r="E85" s="51" t="s">
        <v>326</v>
      </c>
      <c r="F85" s="38" t="s">
        <v>341</v>
      </c>
      <c r="G85" s="24" t="s">
        <v>328</v>
      </c>
      <c r="H85" s="38" t="s">
        <v>497</v>
      </c>
      <c r="I85" s="38" t="s">
        <v>319</v>
      </c>
      <c r="J85" s="51" t="s">
        <v>355</v>
      </c>
    </row>
    <row r="86" ht="20.25" customHeight="1" spans="1:10">
      <c r="A86" s="22"/>
      <c r="B86" s="22"/>
      <c r="C86" s="22" t="s">
        <v>331</v>
      </c>
      <c r="D86" s="50" t="s">
        <v>332</v>
      </c>
      <c r="E86" s="51" t="s">
        <v>498</v>
      </c>
      <c r="F86" s="38" t="s">
        <v>317</v>
      </c>
      <c r="G86" s="24" t="s">
        <v>357</v>
      </c>
      <c r="H86" s="38" t="s">
        <v>335</v>
      </c>
      <c r="I86" s="38" t="s">
        <v>336</v>
      </c>
      <c r="J86" s="51" t="s">
        <v>499</v>
      </c>
    </row>
    <row r="87" ht="20.25" customHeight="1" spans="1:10">
      <c r="A87" s="22"/>
      <c r="B87" s="22"/>
      <c r="C87" s="22" t="s">
        <v>338</v>
      </c>
      <c r="D87" s="50" t="s">
        <v>339</v>
      </c>
      <c r="E87" s="51" t="s">
        <v>500</v>
      </c>
      <c r="F87" s="38" t="s">
        <v>341</v>
      </c>
      <c r="G87" s="24" t="s">
        <v>342</v>
      </c>
      <c r="H87" s="38" t="s">
        <v>343</v>
      </c>
      <c r="I87" s="38" t="s">
        <v>319</v>
      </c>
      <c r="J87" s="51" t="s">
        <v>501</v>
      </c>
    </row>
    <row r="88" ht="20.25" customHeight="1" spans="1:10">
      <c r="A88" s="49" t="s">
        <v>258</v>
      </c>
      <c r="B88" s="22" t="s">
        <v>502</v>
      </c>
      <c r="C88" s="22"/>
      <c r="D88" s="22"/>
      <c r="E88" s="22"/>
      <c r="F88" s="22"/>
      <c r="G88" s="22"/>
      <c r="H88" s="22"/>
      <c r="I88" s="22"/>
      <c r="J88" s="22"/>
    </row>
    <row r="89" ht="20.25" customHeight="1" spans="1:10">
      <c r="A89" s="22"/>
      <c r="B89" s="22"/>
      <c r="C89" s="22" t="s">
        <v>314</v>
      </c>
      <c r="D89" s="50" t="s">
        <v>315</v>
      </c>
      <c r="E89" s="51" t="s">
        <v>503</v>
      </c>
      <c r="F89" s="38" t="s">
        <v>317</v>
      </c>
      <c r="G89" s="24" t="s">
        <v>48</v>
      </c>
      <c r="H89" s="38" t="s">
        <v>421</v>
      </c>
      <c r="I89" s="38" t="s">
        <v>319</v>
      </c>
      <c r="J89" s="51" t="s">
        <v>504</v>
      </c>
    </row>
    <row r="90" ht="20.25" customHeight="1" spans="1:10">
      <c r="A90" s="22"/>
      <c r="B90" s="22"/>
      <c r="C90" s="22" t="s">
        <v>314</v>
      </c>
      <c r="D90" s="50" t="s">
        <v>350</v>
      </c>
      <c r="E90" s="51" t="s">
        <v>505</v>
      </c>
      <c r="F90" s="38" t="s">
        <v>341</v>
      </c>
      <c r="G90" s="24" t="s">
        <v>342</v>
      </c>
      <c r="H90" s="38" t="s">
        <v>343</v>
      </c>
      <c r="I90" s="38" t="s">
        <v>319</v>
      </c>
      <c r="J90" s="51" t="s">
        <v>506</v>
      </c>
    </row>
    <row r="91" ht="20.25" customHeight="1" spans="1:10">
      <c r="A91" s="22"/>
      <c r="B91" s="22"/>
      <c r="C91" s="22" t="s">
        <v>314</v>
      </c>
      <c r="D91" s="50" t="s">
        <v>325</v>
      </c>
      <c r="E91" s="51" t="s">
        <v>507</v>
      </c>
      <c r="F91" s="38" t="s">
        <v>327</v>
      </c>
      <c r="G91" s="24" t="s">
        <v>328</v>
      </c>
      <c r="H91" s="38" t="s">
        <v>329</v>
      </c>
      <c r="I91" s="38" t="s">
        <v>319</v>
      </c>
      <c r="J91" s="51" t="s">
        <v>382</v>
      </c>
    </row>
    <row r="92" ht="20.25" customHeight="1" spans="1:10">
      <c r="A92" s="22"/>
      <c r="B92" s="22"/>
      <c r="C92" s="22" t="s">
        <v>331</v>
      </c>
      <c r="D92" s="50" t="s">
        <v>413</v>
      </c>
      <c r="E92" s="51" t="s">
        <v>508</v>
      </c>
      <c r="F92" s="38" t="s">
        <v>317</v>
      </c>
      <c r="G92" s="24" t="s">
        <v>415</v>
      </c>
      <c r="H92" s="38" t="s">
        <v>335</v>
      </c>
      <c r="I92" s="38" t="s">
        <v>336</v>
      </c>
      <c r="J92" s="51" t="s">
        <v>509</v>
      </c>
    </row>
    <row r="93" ht="20.25" customHeight="1" spans="1:10">
      <c r="A93" s="22"/>
      <c r="B93" s="22"/>
      <c r="C93" s="22" t="s">
        <v>338</v>
      </c>
      <c r="D93" s="50" t="s">
        <v>339</v>
      </c>
      <c r="E93" s="51" t="s">
        <v>510</v>
      </c>
      <c r="F93" s="38" t="s">
        <v>341</v>
      </c>
      <c r="G93" s="24" t="s">
        <v>342</v>
      </c>
      <c r="H93" s="38" t="s">
        <v>343</v>
      </c>
      <c r="I93" s="38" t="s">
        <v>319</v>
      </c>
      <c r="J93" s="51" t="s">
        <v>511</v>
      </c>
    </row>
    <row r="94" ht="20.25" customHeight="1" spans="1:10">
      <c r="A94" s="49" t="s">
        <v>254</v>
      </c>
      <c r="B94" s="22" t="s">
        <v>512</v>
      </c>
      <c r="C94" s="22"/>
      <c r="D94" s="22"/>
      <c r="E94" s="22"/>
      <c r="F94" s="22"/>
      <c r="G94" s="22"/>
      <c r="H94" s="22"/>
      <c r="I94" s="22"/>
      <c r="J94" s="22"/>
    </row>
    <row r="95" ht="20.25" customHeight="1" spans="1:10">
      <c r="A95" s="22"/>
      <c r="B95" s="22"/>
      <c r="C95" s="22" t="s">
        <v>314</v>
      </c>
      <c r="D95" s="50" t="s">
        <v>315</v>
      </c>
      <c r="E95" s="51" t="s">
        <v>513</v>
      </c>
      <c r="F95" s="38" t="s">
        <v>317</v>
      </c>
      <c r="G95" s="24" t="s">
        <v>408</v>
      </c>
      <c r="H95" s="38" t="s">
        <v>364</v>
      </c>
      <c r="I95" s="38" t="s">
        <v>319</v>
      </c>
      <c r="J95" s="51" t="s">
        <v>514</v>
      </c>
    </row>
    <row r="96" ht="20.25" customHeight="1" spans="1:10">
      <c r="A96" s="22"/>
      <c r="B96" s="22"/>
      <c r="C96" s="22" t="s">
        <v>314</v>
      </c>
      <c r="D96" s="50" t="s">
        <v>350</v>
      </c>
      <c r="E96" s="51" t="s">
        <v>515</v>
      </c>
      <c r="F96" s="38" t="s">
        <v>341</v>
      </c>
      <c r="G96" s="24" t="s">
        <v>342</v>
      </c>
      <c r="H96" s="38" t="s">
        <v>343</v>
      </c>
      <c r="I96" s="38" t="s">
        <v>319</v>
      </c>
      <c r="J96" s="51" t="s">
        <v>516</v>
      </c>
    </row>
    <row r="97" ht="20.25" customHeight="1" spans="1:10">
      <c r="A97" s="22"/>
      <c r="B97" s="22"/>
      <c r="C97" s="22" t="s">
        <v>314</v>
      </c>
      <c r="D97" s="50" t="s">
        <v>325</v>
      </c>
      <c r="E97" s="51" t="s">
        <v>517</v>
      </c>
      <c r="F97" s="38" t="s">
        <v>317</v>
      </c>
      <c r="G97" s="24" t="s">
        <v>347</v>
      </c>
      <c r="H97" s="38" t="s">
        <v>411</v>
      </c>
      <c r="I97" s="38" t="s">
        <v>319</v>
      </c>
      <c r="J97" s="51" t="s">
        <v>518</v>
      </c>
    </row>
    <row r="98" ht="20.25" customHeight="1" spans="1:10">
      <c r="A98" s="22"/>
      <c r="B98" s="22"/>
      <c r="C98" s="22" t="s">
        <v>331</v>
      </c>
      <c r="D98" s="50" t="s">
        <v>332</v>
      </c>
      <c r="E98" s="51" t="s">
        <v>519</v>
      </c>
      <c r="F98" s="38" t="s">
        <v>317</v>
      </c>
      <c r="G98" s="24" t="s">
        <v>429</v>
      </c>
      <c r="H98" s="38" t="s">
        <v>335</v>
      </c>
      <c r="I98" s="38" t="s">
        <v>336</v>
      </c>
      <c r="J98" s="51" t="s">
        <v>520</v>
      </c>
    </row>
    <row r="99" ht="20.25" customHeight="1" spans="1:10">
      <c r="A99" s="22"/>
      <c r="B99" s="22"/>
      <c r="C99" s="22" t="s">
        <v>338</v>
      </c>
      <c r="D99" s="50" t="s">
        <v>339</v>
      </c>
      <c r="E99" s="51" t="s">
        <v>521</v>
      </c>
      <c r="F99" s="38" t="s">
        <v>341</v>
      </c>
      <c r="G99" s="24" t="s">
        <v>392</v>
      </c>
      <c r="H99" s="38" t="s">
        <v>343</v>
      </c>
      <c r="I99" s="38" t="s">
        <v>319</v>
      </c>
      <c r="J99" s="51" t="s">
        <v>522</v>
      </c>
    </row>
    <row r="100" ht="20.25" customHeight="1" spans="1:10">
      <c r="A100" s="49" t="s">
        <v>264</v>
      </c>
      <c r="B100" s="22" t="s">
        <v>523</v>
      </c>
      <c r="C100" s="22"/>
      <c r="D100" s="22"/>
      <c r="E100" s="22"/>
      <c r="F100" s="22"/>
      <c r="G100" s="22"/>
      <c r="H100" s="22"/>
      <c r="I100" s="22"/>
      <c r="J100" s="22"/>
    </row>
    <row r="101" ht="20.25" customHeight="1" spans="1:10">
      <c r="A101" s="22"/>
      <c r="B101" s="22"/>
      <c r="C101" s="22" t="s">
        <v>314</v>
      </c>
      <c r="D101" s="50" t="s">
        <v>315</v>
      </c>
      <c r="E101" s="51" t="s">
        <v>524</v>
      </c>
      <c r="F101" s="38" t="s">
        <v>317</v>
      </c>
      <c r="G101" s="24" t="s">
        <v>470</v>
      </c>
      <c r="H101" s="38" t="s">
        <v>446</v>
      </c>
      <c r="I101" s="38" t="s">
        <v>319</v>
      </c>
      <c r="J101" s="51" t="s">
        <v>525</v>
      </c>
    </row>
    <row r="102" ht="20.25" customHeight="1" spans="1:10">
      <c r="A102" s="22"/>
      <c r="B102" s="22"/>
      <c r="C102" s="22" t="s">
        <v>314</v>
      </c>
      <c r="D102" s="50" t="s">
        <v>315</v>
      </c>
      <c r="E102" s="51" t="s">
        <v>526</v>
      </c>
      <c r="F102" s="38" t="s">
        <v>317</v>
      </c>
      <c r="G102" s="24" t="s">
        <v>470</v>
      </c>
      <c r="H102" s="38" t="s">
        <v>446</v>
      </c>
      <c r="I102" s="38" t="s">
        <v>319</v>
      </c>
      <c r="J102" s="51" t="s">
        <v>527</v>
      </c>
    </row>
    <row r="103" ht="20.25" customHeight="1" spans="1:10">
      <c r="A103" s="22"/>
      <c r="B103" s="22"/>
      <c r="C103" s="22" t="s">
        <v>314</v>
      </c>
      <c r="D103" s="50" t="s">
        <v>325</v>
      </c>
      <c r="E103" s="51" t="s">
        <v>507</v>
      </c>
      <c r="F103" s="38" t="s">
        <v>327</v>
      </c>
      <c r="G103" s="24" t="s">
        <v>528</v>
      </c>
      <c r="H103" s="38" t="s">
        <v>329</v>
      </c>
      <c r="I103" s="38" t="s">
        <v>319</v>
      </c>
      <c r="J103" s="51" t="s">
        <v>382</v>
      </c>
    </row>
    <row r="104" ht="20.25" customHeight="1" spans="1:10">
      <c r="A104" s="22"/>
      <c r="B104" s="22"/>
      <c r="C104" s="22" t="s">
        <v>331</v>
      </c>
      <c r="D104" s="50" t="s">
        <v>332</v>
      </c>
      <c r="E104" s="51" t="s">
        <v>529</v>
      </c>
      <c r="F104" s="38" t="s">
        <v>317</v>
      </c>
      <c r="G104" s="24" t="s">
        <v>415</v>
      </c>
      <c r="H104" s="38" t="s">
        <v>335</v>
      </c>
      <c r="I104" s="38" t="s">
        <v>336</v>
      </c>
      <c r="J104" s="51" t="s">
        <v>530</v>
      </c>
    </row>
    <row r="105" ht="20.25" customHeight="1" spans="1:10">
      <c r="A105" s="22"/>
      <c r="B105" s="22"/>
      <c r="C105" s="22" t="s">
        <v>338</v>
      </c>
      <c r="D105" s="50" t="s">
        <v>339</v>
      </c>
      <c r="E105" s="51" t="s">
        <v>531</v>
      </c>
      <c r="F105" s="38" t="s">
        <v>341</v>
      </c>
      <c r="G105" s="24" t="s">
        <v>342</v>
      </c>
      <c r="H105" s="38" t="s">
        <v>343</v>
      </c>
      <c r="I105" s="38" t="s">
        <v>319</v>
      </c>
      <c r="J105" s="51" t="s">
        <v>532</v>
      </c>
    </row>
    <row r="106" ht="20.25" customHeight="1" spans="1:10">
      <c r="A106" s="49" t="s">
        <v>262</v>
      </c>
      <c r="B106" s="22" t="s">
        <v>533</v>
      </c>
      <c r="C106" s="22"/>
      <c r="D106" s="22"/>
      <c r="E106" s="22"/>
      <c r="F106" s="22"/>
      <c r="G106" s="22"/>
      <c r="H106" s="22"/>
      <c r="I106" s="22"/>
      <c r="J106" s="22"/>
    </row>
    <row r="107" ht="20.25" customHeight="1" spans="1:10">
      <c r="A107" s="22"/>
      <c r="B107" s="22"/>
      <c r="C107" s="22" t="s">
        <v>314</v>
      </c>
      <c r="D107" s="50" t="s">
        <v>315</v>
      </c>
      <c r="E107" s="51" t="s">
        <v>534</v>
      </c>
      <c r="F107" s="38" t="s">
        <v>317</v>
      </c>
      <c r="G107" s="24" t="s">
        <v>48</v>
      </c>
      <c r="H107" s="38" t="s">
        <v>535</v>
      </c>
      <c r="I107" s="38" t="s">
        <v>319</v>
      </c>
      <c r="J107" s="51" t="s">
        <v>536</v>
      </c>
    </row>
    <row r="108" ht="20.25" customHeight="1" spans="1:10">
      <c r="A108" s="22"/>
      <c r="B108" s="22"/>
      <c r="C108" s="22" t="s">
        <v>314</v>
      </c>
      <c r="D108" s="50" t="s">
        <v>315</v>
      </c>
      <c r="E108" s="51" t="s">
        <v>537</v>
      </c>
      <c r="F108" s="38" t="s">
        <v>317</v>
      </c>
      <c r="G108" s="24" t="s">
        <v>538</v>
      </c>
      <c r="H108" s="38" t="s">
        <v>535</v>
      </c>
      <c r="I108" s="38" t="s">
        <v>319</v>
      </c>
      <c r="J108" s="51" t="s">
        <v>539</v>
      </c>
    </row>
    <row r="109" ht="20.25" customHeight="1" spans="1:10">
      <c r="A109" s="22"/>
      <c r="B109" s="22"/>
      <c r="C109" s="22" t="s">
        <v>314</v>
      </c>
      <c r="D109" s="50" t="s">
        <v>350</v>
      </c>
      <c r="E109" s="51" t="s">
        <v>540</v>
      </c>
      <c r="F109" s="38" t="s">
        <v>341</v>
      </c>
      <c r="G109" s="24" t="s">
        <v>541</v>
      </c>
      <c r="H109" s="38" t="s">
        <v>542</v>
      </c>
      <c r="I109" s="38" t="s">
        <v>319</v>
      </c>
      <c r="J109" s="51" t="s">
        <v>543</v>
      </c>
    </row>
    <row r="110" ht="20.25" customHeight="1" spans="1:10">
      <c r="A110" s="22"/>
      <c r="B110" s="22"/>
      <c r="C110" s="22" t="s">
        <v>331</v>
      </c>
      <c r="D110" s="50" t="s">
        <v>332</v>
      </c>
      <c r="E110" s="51" t="s">
        <v>544</v>
      </c>
      <c r="F110" s="38" t="s">
        <v>341</v>
      </c>
      <c r="G110" s="24" t="s">
        <v>342</v>
      </c>
      <c r="H110" s="38" t="s">
        <v>343</v>
      </c>
      <c r="I110" s="38" t="s">
        <v>319</v>
      </c>
      <c r="J110" s="51" t="s">
        <v>545</v>
      </c>
    </row>
    <row r="111" ht="20.25" customHeight="1" spans="1:10">
      <c r="A111" s="22"/>
      <c r="B111" s="22"/>
      <c r="C111" s="22" t="s">
        <v>338</v>
      </c>
      <c r="D111" s="50" t="s">
        <v>339</v>
      </c>
      <c r="E111" s="51" t="s">
        <v>546</v>
      </c>
      <c r="F111" s="38" t="s">
        <v>341</v>
      </c>
      <c r="G111" s="24" t="s">
        <v>342</v>
      </c>
      <c r="H111" s="38" t="s">
        <v>343</v>
      </c>
      <c r="I111" s="38" t="s">
        <v>319</v>
      </c>
      <c r="J111" s="51" t="s">
        <v>547</v>
      </c>
    </row>
  </sheetData>
  <mergeCells count="13">
    <mergeCell ref="A2:J2"/>
    <mergeCell ref="A3:J3"/>
    <mergeCell ref="A4:J4"/>
    <mergeCell ref="A5:A6"/>
    <mergeCell ref="B5:B6"/>
    <mergeCell ref="C5:C6"/>
    <mergeCell ref="D5:D6"/>
    <mergeCell ref="E5:E6"/>
    <mergeCell ref="F5:F6"/>
    <mergeCell ref="G5:G6"/>
    <mergeCell ref="H5:H6"/>
    <mergeCell ref="I5:I6"/>
    <mergeCell ref="J5:J6"/>
  </mergeCells>
  <pageMargins left="0.75" right="0.75" top="1" bottom="1" header="0.5" footer="0.5"/>
  <pageSetup paperSize="1"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9"/>
  <sheetViews>
    <sheetView showZeros="0" workbookViewId="0">
      <pane ySplit="1" topLeftCell="A2" activePane="bottomLeft" state="frozen"/>
      <selection/>
      <selection pane="bottomLeft" activeCell="J33" sqref="J33"/>
    </sheetView>
  </sheetViews>
  <sheetFormatPr defaultColWidth="8.85" defaultRowHeight="15" customHeight="1" outlineLevelCol="5"/>
  <cols>
    <col min="1" max="1" width="28.575" customWidth="1"/>
    <col min="2" max="2" width="17.1416666666667" customWidth="1"/>
    <col min="3" max="3" width="28.575" customWidth="1"/>
    <col min="4" max="6" width="21.425" customWidth="1"/>
  </cols>
  <sheetData>
    <row r="1" customHeight="1" spans="1:6">
      <c r="A1" s="1"/>
      <c r="B1" s="1"/>
      <c r="C1" s="1"/>
      <c r="D1" s="1"/>
      <c r="E1" s="1"/>
      <c r="F1" s="1"/>
    </row>
    <row r="2" ht="18.75" customHeight="1" spans="1:6">
      <c r="A2" s="2"/>
      <c r="B2" s="2"/>
      <c r="C2" s="2"/>
      <c r="D2" s="2"/>
      <c r="E2" s="2"/>
      <c r="F2" s="47" t="s">
        <v>548</v>
      </c>
    </row>
    <row r="3" ht="37.5" customHeight="1" spans="1:6">
      <c r="A3" s="3" t="s">
        <v>549</v>
      </c>
      <c r="B3" s="3"/>
      <c r="C3" s="3"/>
      <c r="D3" s="3"/>
      <c r="E3" s="3"/>
      <c r="F3" s="3"/>
    </row>
    <row r="4" ht="18.75" customHeight="1" spans="1:6">
      <c r="A4" s="41" t="str">
        <f>"单位名称："&amp;"中共新平彝族傣族自治县委员会宣传部"</f>
        <v>单位名称：中共新平彝族傣族自治县委员会宣传部</v>
      </c>
      <c r="B4" s="41"/>
      <c r="C4" s="41"/>
      <c r="D4" s="42"/>
      <c r="E4" s="42"/>
      <c r="F4" s="48" t="s">
        <v>29</v>
      </c>
    </row>
    <row r="5" ht="18.75" customHeight="1" spans="1:6">
      <c r="A5" s="13" t="s">
        <v>153</v>
      </c>
      <c r="B5" s="13" t="s">
        <v>60</v>
      </c>
      <c r="C5" s="13" t="s">
        <v>61</v>
      </c>
      <c r="D5" s="43" t="s">
        <v>550</v>
      </c>
      <c r="E5" s="43"/>
      <c r="F5" s="43"/>
    </row>
    <row r="6" ht="18.75" customHeight="1" spans="1:6">
      <c r="A6" s="13" t="s">
        <v>60</v>
      </c>
      <c r="B6" s="13" t="s">
        <v>60</v>
      </c>
      <c r="C6" s="13" t="s">
        <v>61</v>
      </c>
      <c r="D6" s="43" t="s">
        <v>34</v>
      </c>
      <c r="E6" s="43" t="s">
        <v>64</v>
      </c>
      <c r="F6" s="43" t="s">
        <v>65</v>
      </c>
    </row>
    <row r="7" ht="18.75" customHeight="1" spans="1:6">
      <c r="A7" s="14" t="s">
        <v>46</v>
      </c>
      <c r="B7" s="14"/>
      <c r="C7" s="14" t="s">
        <v>47</v>
      </c>
      <c r="D7" s="14" t="s">
        <v>49</v>
      </c>
      <c r="E7" s="14" t="s">
        <v>50</v>
      </c>
      <c r="F7" s="14" t="s">
        <v>51</v>
      </c>
    </row>
    <row r="8" ht="20.25" customHeight="1" spans="1:6">
      <c r="A8" s="16" t="s">
        <v>56</v>
      </c>
      <c r="B8" s="44" t="s">
        <v>289</v>
      </c>
      <c r="C8" s="44" t="s">
        <v>290</v>
      </c>
      <c r="D8" s="18">
        <v>30000</v>
      </c>
      <c r="E8" s="18"/>
      <c r="F8" s="18">
        <v>30000</v>
      </c>
    </row>
    <row r="9" ht="20.25" customHeight="1" spans="1:6">
      <c r="A9" s="45" t="s">
        <v>125</v>
      </c>
      <c r="B9" s="45"/>
      <c r="C9" s="45"/>
      <c r="D9" s="46">
        <v>30000</v>
      </c>
      <c r="E9" s="46"/>
      <c r="F9" s="46">
        <v>30000</v>
      </c>
    </row>
  </sheetData>
  <mergeCells count="7">
    <mergeCell ref="A3:F3"/>
    <mergeCell ref="A4:C4"/>
    <mergeCell ref="D5:F5"/>
    <mergeCell ref="A9:C9"/>
    <mergeCell ref="A5:A6"/>
    <mergeCell ref="B5:B6"/>
    <mergeCell ref="C5:C6"/>
  </mergeCells>
  <pageMargins left="0.75" right="0.75" top="1" bottom="1" header="0.5" footer="0.5"/>
  <pageSetup paperSize="1"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1"/>
  <sheetViews>
    <sheetView showZeros="0" topLeftCell="B1" workbookViewId="0">
      <pane ySplit="1" topLeftCell="A2" activePane="bottomLeft" state="frozen"/>
      <selection/>
      <selection pane="bottomLeft" activeCell="J33" sqref="J33"/>
    </sheetView>
  </sheetViews>
  <sheetFormatPr defaultColWidth="8.85" defaultRowHeight="15" customHeight="1"/>
  <cols>
    <col min="1" max="1" width="32.9916666666667" customWidth="1"/>
    <col min="2" max="2" width="31.2833333333333" customWidth="1"/>
    <col min="3" max="3" width="31.4166666666667" customWidth="1"/>
    <col min="4" max="4" width="11.4166666666667" customWidth="1"/>
    <col min="5" max="7" width="16.2833333333333" customWidth="1"/>
    <col min="8" max="11" width="16.4166666666667" customWidth="1"/>
    <col min="12" max="17" width="16.2833333333333" customWidth="1"/>
  </cols>
  <sheetData>
    <row r="1" customHeight="1" spans="1:17">
      <c r="A1" s="29"/>
      <c r="B1" s="29"/>
      <c r="C1" s="29"/>
      <c r="D1" s="29"/>
      <c r="E1" s="29"/>
      <c r="F1" s="29"/>
      <c r="G1" s="29"/>
      <c r="H1" s="29"/>
      <c r="I1" s="29"/>
      <c r="J1" s="29"/>
      <c r="K1" s="29"/>
      <c r="L1" s="29"/>
      <c r="M1" s="29"/>
      <c r="N1" s="29"/>
      <c r="O1" s="29"/>
      <c r="P1" s="29"/>
      <c r="Q1" s="29"/>
    </row>
    <row r="2" customHeight="1" spans="1:17">
      <c r="A2" s="35"/>
      <c r="B2" s="35"/>
      <c r="C2" s="35"/>
      <c r="D2" s="35"/>
      <c r="E2" s="35"/>
      <c r="F2" s="35"/>
      <c r="G2" s="35"/>
      <c r="H2" s="35"/>
      <c r="I2" s="35"/>
      <c r="J2" s="35"/>
      <c r="K2" s="35"/>
      <c r="L2" s="35"/>
      <c r="M2" s="35"/>
      <c r="N2" s="35"/>
      <c r="O2" s="35"/>
      <c r="P2" s="35"/>
      <c r="Q2" s="23" t="s">
        <v>551</v>
      </c>
    </row>
    <row r="3" ht="45" customHeight="1" spans="1:17">
      <c r="A3" s="30" t="s">
        <v>552</v>
      </c>
      <c r="B3" s="30"/>
      <c r="C3" s="30"/>
      <c r="D3" s="30"/>
      <c r="E3" s="30"/>
      <c r="F3" s="30"/>
      <c r="G3" s="30"/>
      <c r="H3" s="30"/>
      <c r="I3" s="30"/>
      <c r="J3" s="30"/>
      <c r="K3" s="30"/>
      <c r="L3" s="30"/>
      <c r="M3" s="30"/>
      <c r="N3" s="39"/>
      <c r="O3" s="39"/>
      <c r="P3" s="39"/>
      <c r="Q3" s="39"/>
    </row>
    <row r="4" ht="20.25" customHeight="1" spans="1:17">
      <c r="A4" s="19" t="str">
        <f>"单位名称："&amp;"中共新平彝族傣族自治县委员会宣传部"</f>
        <v>单位名称：中共新平彝族傣族自治县委员会宣传部</v>
      </c>
      <c r="B4" s="19"/>
      <c r="C4" s="19"/>
      <c r="D4" s="19"/>
      <c r="E4" s="19"/>
      <c r="F4" s="19"/>
      <c r="G4" s="19"/>
      <c r="H4" s="19"/>
      <c r="I4" s="19"/>
      <c r="J4" s="19"/>
      <c r="K4" s="19"/>
      <c r="L4" s="19"/>
      <c r="M4" s="19"/>
      <c r="N4" s="19"/>
      <c r="O4" s="19"/>
      <c r="P4" s="19"/>
      <c r="Q4" s="23" t="s">
        <v>29</v>
      </c>
    </row>
    <row r="5" ht="20.25" customHeight="1" spans="1:17">
      <c r="A5" s="21" t="s">
        <v>553</v>
      </c>
      <c r="B5" s="21" t="s">
        <v>554</v>
      </c>
      <c r="C5" s="21" t="s">
        <v>555</v>
      </c>
      <c r="D5" s="21" t="s">
        <v>556</v>
      </c>
      <c r="E5" s="21" t="s">
        <v>557</v>
      </c>
      <c r="F5" s="21" t="s">
        <v>558</v>
      </c>
      <c r="G5" s="21" t="s">
        <v>160</v>
      </c>
      <c r="H5" s="21"/>
      <c r="I5" s="21"/>
      <c r="J5" s="21"/>
      <c r="K5" s="21"/>
      <c r="L5" s="21"/>
      <c r="M5" s="21"/>
      <c r="N5" s="21"/>
      <c r="O5" s="21"/>
      <c r="P5" s="21"/>
      <c r="Q5" s="21"/>
    </row>
    <row r="6" ht="20.25" customHeight="1" spans="1:17">
      <c r="A6" s="21" t="s">
        <v>559</v>
      </c>
      <c r="B6" s="21" t="s">
        <v>554</v>
      </c>
      <c r="C6" s="21" t="s">
        <v>555</v>
      </c>
      <c r="D6" s="21" t="s">
        <v>556</v>
      </c>
      <c r="E6" s="21" t="s">
        <v>557</v>
      </c>
      <c r="F6" s="21" t="s">
        <v>558</v>
      </c>
      <c r="G6" s="21" t="s">
        <v>32</v>
      </c>
      <c r="H6" s="21" t="s">
        <v>35</v>
      </c>
      <c r="I6" s="21" t="s">
        <v>560</v>
      </c>
      <c r="J6" s="21" t="s">
        <v>561</v>
      </c>
      <c r="K6" s="21" t="s">
        <v>38</v>
      </c>
      <c r="L6" s="21" t="s">
        <v>562</v>
      </c>
      <c r="M6" s="21" t="s">
        <v>63</v>
      </c>
      <c r="N6" s="21"/>
      <c r="O6" s="21"/>
      <c r="P6" s="21"/>
      <c r="Q6" s="21"/>
    </row>
    <row r="7" ht="32.4" customHeight="1" spans="1:17">
      <c r="A7" s="21"/>
      <c r="B7" s="21"/>
      <c r="C7" s="21"/>
      <c r="D7" s="21"/>
      <c r="E7" s="21"/>
      <c r="F7" s="21"/>
      <c r="G7" s="21"/>
      <c r="H7" s="21" t="s">
        <v>34</v>
      </c>
      <c r="I7" s="21"/>
      <c r="J7" s="21"/>
      <c r="K7" s="21"/>
      <c r="L7" s="21" t="s">
        <v>34</v>
      </c>
      <c r="M7" s="21" t="s">
        <v>41</v>
      </c>
      <c r="N7" s="21" t="s">
        <v>42</v>
      </c>
      <c r="O7" s="40" t="s">
        <v>43</v>
      </c>
      <c r="P7" s="40" t="s">
        <v>44</v>
      </c>
      <c r="Q7" s="40" t="s">
        <v>45</v>
      </c>
    </row>
    <row r="8" ht="20.25" customHeight="1" spans="1:17">
      <c r="A8" s="32">
        <v>1</v>
      </c>
      <c r="B8" s="32">
        <v>2</v>
      </c>
      <c r="C8" s="32">
        <v>3</v>
      </c>
      <c r="D8" s="32">
        <v>4</v>
      </c>
      <c r="E8" s="32">
        <v>5</v>
      </c>
      <c r="F8" s="32">
        <v>6</v>
      </c>
      <c r="G8" s="32">
        <v>7</v>
      </c>
      <c r="H8" s="32">
        <v>8</v>
      </c>
      <c r="I8" s="32">
        <v>9</v>
      </c>
      <c r="J8" s="32">
        <v>10</v>
      </c>
      <c r="K8" s="32">
        <v>11</v>
      </c>
      <c r="L8" s="32">
        <v>12</v>
      </c>
      <c r="M8" s="32">
        <v>13</v>
      </c>
      <c r="N8" s="32">
        <v>14</v>
      </c>
      <c r="O8" s="32">
        <v>15</v>
      </c>
      <c r="P8" s="32">
        <v>16</v>
      </c>
      <c r="Q8" s="32">
        <v>17</v>
      </c>
    </row>
    <row r="9" ht="20.25" customHeight="1" spans="1:17">
      <c r="A9" s="36" t="s">
        <v>269</v>
      </c>
      <c r="B9" s="22"/>
      <c r="C9" s="22"/>
      <c r="D9" s="37"/>
      <c r="E9" s="37"/>
      <c r="F9" s="37">
        <v>50000</v>
      </c>
      <c r="G9" s="37">
        <v>50000</v>
      </c>
      <c r="H9" s="37">
        <v>50000</v>
      </c>
      <c r="I9" s="37"/>
      <c r="J9" s="33"/>
      <c r="K9" s="33"/>
      <c r="L9" s="37"/>
      <c r="M9" s="37"/>
      <c r="N9" s="37"/>
      <c r="O9" s="37"/>
      <c r="P9" s="37"/>
      <c r="Q9" s="37"/>
    </row>
    <row r="10" ht="20.25" customHeight="1" spans="1:17">
      <c r="A10" s="22"/>
      <c r="B10" s="22" t="s">
        <v>563</v>
      </c>
      <c r="C10" s="22" t="str">
        <f>"C15990000"&amp;"  "&amp;"其他交通运输、仓储服务"</f>
        <v>C15990000  其他交通运输、仓储服务</v>
      </c>
      <c r="D10" s="38" t="s">
        <v>564</v>
      </c>
      <c r="E10" s="24">
        <v>1</v>
      </c>
      <c r="F10" s="37">
        <v>50000</v>
      </c>
      <c r="G10" s="37">
        <v>50000</v>
      </c>
      <c r="H10" s="33">
        <v>50000</v>
      </c>
      <c r="I10" s="33"/>
      <c r="J10" s="33"/>
      <c r="K10" s="33"/>
      <c r="L10" s="37"/>
      <c r="M10" s="37"/>
      <c r="N10" s="37"/>
      <c r="O10" s="37"/>
      <c r="P10" s="37"/>
      <c r="Q10" s="37"/>
    </row>
    <row r="11" ht="20.25" customHeight="1" spans="1:17">
      <c r="A11" s="24" t="s">
        <v>32</v>
      </c>
      <c r="B11" s="24"/>
      <c r="C11" s="24"/>
      <c r="D11" s="38"/>
      <c r="E11" s="38"/>
      <c r="F11" s="37">
        <v>50000</v>
      </c>
      <c r="G11" s="37">
        <v>50000</v>
      </c>
      <c r="H11" s="37">
        <v>50000</v>
      </c>
      <c r="I11" s="37"/>
      <c r="J11" s="37"/>
      <c r="K11" s="37"/>
      <c r="L11" s="37"/>
      <c r="M11" s="37"/>
      <c r="N11" s="37"/>
      <c r="O11" s="37"/>
      <c r="P11" s="37"/>
      <c r="Q11" s="37"/>
    </row>
  </sheetData>
  <mergeCells count="17">
    <mergeCell ref="A2:M2"/>
    <mergeCell ref="A3:Q3"/>
    <mergeCell ref="A4:M4"/>
    <mergeCell ref="G5:Q5"/>
    <mergeCell ref="L6:Q6"/>
    <mergeCell ref="A11:E11"/>
    <mergeCell ref="A5:A7"/>
    <mergeCell ref="B5:B7"/>
    <mergeCell ref="C5:C7"/>
    <mergeCell ref="D5:D7"/>
    <mergeCell ref="E5:E7"/>
    <mergeCell ref="F5:F7"/>
    <mergeCell ref="G6:G7"/>
    <mergeCell ref="H6:H7"/>
    <mergeCell ref="I6:I7"/>
    <mergeCell ref="J6:J7"/>
    <mergeCell ref="K6:K7"/>
  </mergeCells>
  <pageMargins left="0.75" right="0.75" top="1" bottom="1" header="0.5" footer="0.5"/>
  <pageSetup paperSize="1"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1"/>
  <sheetViews>
    <sheetView showZeros="0" workbookViewId="0">
      <pane ySplit="1" topLeftCell="A2" activePane="bottomLeft" state="frozen"/>
      <selection/>
      <selection pane="bottomLeft" activeCell="J33" sqref="J33"/>
    </sheetView>
  </sheetViews>
  <sheetFormatPr defaultColWidth="8.85" defaultRowHeight="15" customHeight="1"/>
  <cols>
    <col min="1" max="1" width="35.1333333333333" customWidth="1"/>
    <col min="2" max="2" width="28.2833333333333" customWidth="1"/>
    <col min="3" max="3" width="28.4166666666667" customWidth="1"/>
    <col min="4" max="4" width="16.2833333333333" customWidth="1"/>
    <col min="5" max="9" width="16.4166666666667" customWidth="1"/>
    <col min="10" max="14" width="16.2833333333333" customWidth="1"/>
  </cols>
  <sheetData>
    <row r="1" customHeight="1" spans="1:14">
      <c r="A1" s="29"/>
      <c r="B1" s="29"/>
      <c r="C1" s="29"/>
      <c r="D1" s="29"/>
      <c r="E1" s="29"/>
      <c r="F1" s="29"/>
      <c r="G1" s="29"/>
      <c r="H1" s="29"/>
      <c r="I1" s="29"/>
      <c r="J1" s="29"/>
      <c r="K1" s="29"/>
      <c r="L1" s="29"/>
      <c r="M1" s="29"/>
      <c r="N1" s="29"/>
    </row>
    <row r="2" customHeight="1" spans="1:14">
      <c r="A2" s="23"/>
      <c r="B2" s="23"/>
      <c r="C2" s="23"/>
      <c r="D2" s="23"/>
      <c r="E2" s="23"/>
      <c r="F2" s="23"/>
      <c r="G2" s="23"/>
      <c r="H2" s="23"/>
      <c r="I2" s="23"/>
      <c r="J2" s="23"/>
      <c r="K2" s="23"/>
      <c r="L2" s="23"/>
      <c r="M2" s="23"/>
      <c r="N2" s="23" t="s">
        <v>565</v>
      </c>
    </row>
    <row r="3" ht="45" customHeight="1" spans="1:14">
      <c r="A3" s="30" t="s">
        <v>566</v>
      </c>
      <c r="B3" s="30"/>
      <c r="C3" s="30"/>
      <c r="D3" s="30"/>
      <c r="E3" s="30"/>
      <c r="F3" s="30"/>
      <c r="G3" s="30"/>
      <c r="H3" s="30"/>
      <c r="I3" s="30"/>
      <c r="J3" s="30"/>
      <c r="K3" s="30"/>
      <c r="L3" s="30"/>
      <c r="M3" s="30"/>
      <c r="N3" s="30"/>
    </row>
    <row r="4" ht="20.25" customHeight="1" spans="1:14">
      <c r="A4" s="19" t="str">
        <f>"单位名称："&amp;"中共新平彝族傣族自治县委员会宣传部"</f>
        <v>单位名称：中共新平彝族傣族自治县委员会宣传部</v>
      </c>
      <c r="B4" s="19"/>
      <c r="C4" s="19"/>
      <c r="D4" s="19"/>
      <c r="E4" s="19"/>
      <c r="F4" s="19"/>
      <c r="G4" s="19"/>
      <c r="H4" s="19"/>
      <c r="I4" s="23"/>
      <c r="J4" s="23"/>
      <c r="K4" s="23"/>
      <c r="L4" s="23"/>
      <c r="M4" s="23"/>
      <c r="N4" s="23" t="s">
        <v>29</v>
      </c>
    </row>
    <row r="5" ht="27.15" customHeight="1" spans="1:14">
      <c r="A5" s="31" t="s">
        <v>553</v>
      </c>
      <c r="B5" s="31" t="s">
        <v>567</v>
      </c>
      <c r="C5" s="31" t="s">
        <v>568</v>
      </c>
      <c r="D5" s="31" t="s">
        <v>160</v>
      </c>
      <c r="E5" s="31"/>
      <c r="F5" s="31"/>
      <c r="G5" s="31"/>
      <c r="H5" s="31"/>
      <c r="I5" s="31"/>
      <c r="J5" s="31"/>
      <c r="K5" s="31"/>
      <c r="L5" s="31"/>
      <c r="M5" s="31"/>
      <c r="N5" s="31"/>
    </row>
    <row r="6" ht="23.4" customHeight="1" spans="1:14">
      <c r="A6" s="31" t="s">
        <v>559</v>
      </c>
      <c r="B6" s="31"/>
      <c r="C6" s="31" t="s">
        <v>569</v>
      </c>
      <c r="D6" s="31" t="s">
        <v>32</v>
      </c>
      <c r="E6" s="31" t="s">
        <v>35</v>
      </c>
      <c r="F6" s="31" t="s">
        <v>560</v>
      </c>
      <c r="G6" s="31" t="s">
        <v>561</v>
      </c>
      <c r="H6" s="31" t="s">
        <v>38</v>
      </c>
      <c r="I6" s="31" t="s">
        <v>562</v>
      </c>
      <c r="J6" s="31"/>
      <c r="K6" s="31"/>
      <c r="L6" s="31"/>
      <c r="M6" s="31"/>
      <c r="N6" s="31"/>
    </row>
    <row r="7" ht="28.65" customHeight="1" spans="1:14">
      <c r="A7" s="31"/>
      <c r="B7" s="31"/>
      <c r="C7" s="31"/>
      <c r="D7" s="31"/>
      <c r="E7" s="31" t="s">
        <v>34</v>
      </c>
      <c r="F7" s="31"/>
      <c r="G7" s="31"/>
      <c r="H7" s="31"/>
      <c r="I7" s="31" t="s">
        <v>34</v>
      </c>
      <c r="J7" s="31" t="s">
        <v>41</v>
      </c>
      <c r="K7" s="31" t="s">
        <v>42</v>
      </c>
      <c r="L7" s="34" t="s">
        <v>43</v>
      </c>
      <c r="M7" s="34" t="s">
        <v>44</v>
      </c>
      <c r="N7" s="34" t="s">
        <v>45</v>
      </c>
    </row>
    <row r="8" ht="20.25" customHeight="1" spans="1:14">
      <c r="A8" s="32">
        <v>1</v>
      </c>
      <c r="B8" s="32">
        <v>2</v>
      </c>
      <c r="C8" s="32">
        <v>3</v>
      </c>
      <c r="D8" s="32">
        <v>4</v>
      </c>
      <c r="E8" s="32">
        <v>5</v>
      </c>
      <c r="F8" s="32">
        <v>6</v>
      </c>
      <c r="G8" s="32">
        <v>7</v>
      </c>
      <c r="H8" s="32">
        <v>8</v>
      </c>
      <c r="I8" s="32">
        <v>9</v>
      </c>
      <c r="J8" s="32">
        <v>10</v>
      </c>
      <c r="K8" s="32">
        <v>11</v>
      </c>
      <c r="L8" s="32">
        <v>12</v>
      </c>
      <c r="M8" s="32">
        <v>13</v>
      </c>
      <c r="N8" s="32">
        <v>14</v>
      </c>
    </row>
    <row r="9" ht="20.25" customHeight="1" spans="1:14">
      <c r="A9" s="22"/>
      <c r="B9" s="22"/>
      <c r="C9" s="22"/>
      <c r="D9" s="33"/>
      <c r="E9" s="33"/>
      <c r="F9" s="33"/>
      <c r="G9" s="33"/>
      <c r="H9" s="33"/>
      <c r="I9" s="33"/>
      <c r="J9" s="33"/>
      <c r="K9" s="33"/>
      <c r="L9" s="33"/>
      <c r="M9" s="33"/>
      <c r="N9" s="33"/>
    </row>
    <row r="10" ht="20.25" customHeight="1" spans="1:14">
      <c r="A10" s="22"/>
      <c r="B10" s="22"/>
      <c r="C10" s="22"/>
      <c r="D10" s="33"/>
      <c r="E10" s="33"/>
      <c r="F10" s="33"/>
      <c r="G10" s="33"/>
      <c r="H10" s="33"/>
      <c r="I10" s="33"/>
      <c r="J10" s="33"/>
      <c r="K10" s="33"/>
      <c r="L10" s="33"/>
      <c r="M10" s="33"/>
      <c r="N10" s="33"/>
    </row>
    <row r="11" ht="20.25" customHeight="1" spans="1:14">
      <c r="A11" s="24" t="s">
        <v>32</v>
      </c>
      <c r="B11" s="24"/>
      <c r="C11" s="24"/>
      <c r="D11" s="33"/>
      <c r="E11" s="33"/>
      <c r="F11" s="33"/>
      <c r="G11" s="33"/>
      <c r="H11" s="33"/>
      <c r="I11" s="33"/>
      <c r="J11" s="33"/>
      <c r="K11" s="33"/>
      <c r="L11" s="33"/>
      <c r="M11" s="33"/>
      <c r="N11" s="33"/>
    </row>
  </sheetData>
  <mergeCells count="14">
    <mergeCell ref="A2:I2"/>
    <mergeCell ref="A3:N3"/>
    <mergeCell ref="A4:H4"/>
    <mergeCell ref="D5:N5"/>
    <mergeCell ref="I6:N6"/>
    <mergeCell ref="A11:C11"/>
    <mergeCell ref="A5:A7"/>
    <mergeCell ref="B5:B7"/>
    <mergeCell ref="C5:C7"/>
    <mergeCell ref="D6:D7"/>
    <mergeCell ref="E6:E7"/>
    <mergeCell ref="F6:F7"/>
    <mergeCell ref="G6:G7"/>
    <mergeCell ref="H6:H7"/>
  </mergeCells>
  <pageMargins left="0.75" right="0.75" top="1" bottom="1" header="0.5" footer="0.5"/>
  <pageSetup paperSize="1"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9"/>
  <sheetViews>
    <sheetView showZeros="0" workbookViewId="0">
      <pane ySplit="1" topLeftCell="A2" activePane="bottomLeft" state="frozen"/>
      <selection/>
      <selection pane="bottomLeft" activeCell="J33" sqref="J33"/>
    </sheetView>
  </sheetViews>
  <sheetFormatPr defaultColWidth="8.85" defaultRowHeight="15" customHeight="1"/>
  <cols>
    <col min="1" max="1" width="37.1416666666667" customWidth="1"/>
    <col min="2" max="14" width="17.1416666666667" customWidth="1"/>
  </cols>
  <sheetData>
    <row r="1" customHeight="1" spans="1:14">
      <c r="A1" s="1"/>
      <c r="B1" s="1"/>
      <c r="C1" s="1"/>
      <c r="D1" s="1"/>
      <c r="E1" s="1"/>
      <c r="F1" s="1"/>
      <c r="G1" s="1"/>
      <c r="H1" s="1"/>
      <c r="I1" s="1"/>
      <c r="J1" s="1"/>
      <c r="K1" s="1"/>
      <c r="L1" s="1"/>
      <c r="M1" s="1"/>
      <c r="N1" s="1"/>
    </row>
    <row r="2" ht="24.15" customHeight="1" spans="1:14">
      <c r="A2" s="19"/>
      <c r="B2" s="19"/>
      <c r="C2" s="19"/>
      <c r="D2" s="19"/>
      <c r="E2" s="19"/>
      <c r="F2" s="19"/>
      <c r="G2" s="19"/>
      <c r="H2" s="19"/>
      <c r="I2" s="19"/>
      <c r="J2" s="19"/>
      <c r="K2" s="19"/>
      <c r="L2" s="19"/>
      <c r="M2" s="19"/>
      <c r="N2" s="23" t="s">
        <v>570</v>
      </c>
    </row>
    <row r="3" ht="45.15" customHeight="1" spans="1:14">
      <c r="A3" s="25" t="s">
        <v>571</v>
      </c>
      <c r="B3" s="25"/>
      <c r="C3" s="25"/>
      <c r="D3" s="25"/>
      <c r="E3" s="25"/>
      <c r="F3" s="25"/>
      <c r="G3" s="25"/>
      <c r="H3" s="25"/>
      <c r="I3" s="25"/>
      <c r="J3" s="25"/>
      <c r="K3" s="25"/>
      <c r="L3" s="25"/>
      <c r="M3" s="25"/>
      <c r="N3" s="25"/>
    </row>
    <row r="4" ht="18.75" customHeight="1" spans="1:14">
      <c r="A4" s="19" t="str">
        <f>"单位名称："&amp;"中共新平彝族傣族自治县委员会宣传部"</f>
        <v>单位名称：中共新平彝族傣族自治县委员会宣传部</v>
      </c>
      <c r="B4" s="19"/>
      <c r="C4" s="19"/>
      <c r="D4" s="19"/>
      <c r="E4" s="19"/>
      <c r="F4" s="19"/>
      <c r="G4" s="19"/>
      <c r="H4" s="19"/>
      <c r="I4" s="19"/>
      <c r="J4" s="19"/>
      <c r="K4" s="19"/>
      <c r="L4" s="19"/>
      <c r="M4" s="19"/>
      <c r="N4" s="23" t="s">
        <v>29</v>
      </c>
    </row>
    <row r="5" ht="22.5" customHeight="1" spans="1:14">
      <c r="A5" s="28" t="s">
        <v>572</v>
      </c>
      <c r="B5" s="28" t="s">
        <v>160</v>
      </c>
      <c r="C5" s="28"/>
      <c r="D5" s="28"/>
      <c r="E5" s="28" t="s">
        <v>573</v>
      </c>
      <c r="F5" s="28"/>
      <c r="G5" s="28"/>
      <c r="H5" s="28"/>
      <c r="I5" s="28"/>
      <c r="J5" s="28"/>
      <c r="K5" s="28"/>
      <c r="L5" s="28"/>
      <c r="M5" s="28"/>
      <c r="N5" s="28"/>
    </row>
    <row r="6" ht="22.5" customHeight="1" spans="1:14">
      <c r="A6" s="28"/>
      <c r="B6" s="28" t="s">
        <v>32</v>
      </c>
      <c r="C6" s="28" t="s">
        <v>35</v>
      </c>
      <c r="D6" s="28" t="s">
        <v>560</v>
      </c>
      <c r="E6" s="28" t="s">
        <v>574</v>
      </c>
      <c r="F6" s="28" t="s">
        <v>575</v>
      </c>
      <c r="G6" s="28" t="s">
        <v>576</v>
      </c>
      <c r="H6" s="28" t="s">
        <v>577</v>
      </c>
      <c r="I6" s="28" t="s">
        <v>578</v>
      </c>
      <c r="J6" s="28" t="s">
        <v>579</v>
      </c>
      <c r="K6" s="28" t="s">
        <v>580</v>
      </c>
      <c r="L6" s="28" t="s">
        <v>581</v>
      </c>
      <c r="M6" s="28" t="s">
        <v>582</v>
      </c>
      <c r="N6" s="28" t="s">
        <v>583</v>
      </c>
    </row>
    <row r="7" ht="18.75" customHeight="1" spans="1:14">
      <c r="A7" s="22"/>
      <c r="B7" s="22"/>
      <c r="C7" s="22"/>
      <c r="D7" s="22"/>
      <c r="E7" s="22"/>
      <c r="F7" s="22"/>
      <c r="G7" s="22"/>
      <c r="H7" s="22"/>
      <c r="I7" s="22"/>
      <c r="J7" s="22"/>
      <c r="K7" s="22"/>
      <c r="L7" s="22"/>
      <c r="M7" s="22"/>
      <c r="N7" s="22"/>
    </row>
    <row r="8" ht="18.75" customHeight="1" spans="1:14">
      <c r="A8" s="22"/>
      <c r="B8" s="22"/>
      <c r="C8" s="22"/>
      <c r="D8" s="22"/>
      <c r="E8" s="22"/>
      <c r="F8" s="22"/>
      <c r="G8" s="22"/>
      <c r="H8" s="22"/>
      <c r="I8" s="22"/>
      <c r="J8" s="22"/>
      <c r="K8" s="22"/>
      <c r="L8" s="22"/>
      <c r="M8" s="22"/>
      <c r="N8" s="22"/>
    </row>
    <row r="9" ht="18.75" customHeight="1" spans="1:14">
      <c r="A9" s="24"/>
      <c r="B9" s="22"/>
      <c r="C9" s="22"/>
      <c r="D9" s="22"/>
      <c r="E9" s="22"/>
      <c r="F9" s="22"/>
      <c r="G9" s="22"/>
      <c r="H9" s="22"/>
      <c r="I9" s="22"/>
      <c r="J9" s="22"/>
      <c r="K9" s="22"/>
      <c r="L9" s="22"/>
      <c r="M9" s="22"/>
      <c r="N9" s="22"/>
    </row>
  </sheetData>
  <mergeCells count="5">
    <mergeCell ref="A3:N3"/>
    <mergeCell ref="A4:C4"/>
    <mergeCell ref="B5:D5"/>
    <mergeCell ref="E5:N5"/>
    <mergeCell ref="A5:A6"/>
  </mergeCells>
  <pageMargins left="0.75" right="0.75" top="1" bottom="1" header="0.5" footer="0.5"/>
  <pageSetup paperSize="1" pageOrder="overThenDown"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workbookViewId="0">
      <pane ySplit="1" topLeftCell="A2" activePane="bottomLeft" state="frozen"/>
      <selection/>
      <selection pane="bottomLeft" activeCell="J33" sqref="J33"/>
    </sheetView>
  </sheetViews>
  <sheetFormatPr defaultColWidth="8.85" defaultRowHeight="15" customHeight="1" outlineLevelRow="7"/>
  <cols>
    <col min="1" max="10" width="28.575" customWidth="1"/>
  </cols>
  <sheetData>
    <row r="1" customHeight="1" spans="1:10">
      <c r="A1" s="1"/>
      <c r="B1" s="1"/>
      <c r="C1" s="1"/>
      <c r="D1" s="1"/>
      <c r="E1" s="1"/>
      <c r="F1" s="1"/>
      <c r="G1" s="1"/>
      <c r="H1" s="1"/>
      <c r="I1" s="1"/>
      <c r="J1" s="1"/>
    </row>
    <row r="2" ht="18.75" customHeight="1" spans="1:10">
      <c r="A2" s="19"/>
      <c r="B2" s="19"/>
      <c r="C2" s="19"/>
      <c r="D2" s="19"/>
      <c r="E2" s="19"/>
      <c r="F2" s="19"/>
      <c r="G2" s="19"/>
      <c r="H2" s="19"/>
      <c r="I2" s="19"/>
      <c r="J2" s="23" t="s">
        <v>584</v>
      </c>
    </row>
    <row r="3" ht="52.05" customHeight="1" spans="1:10">
      <c r="A3" s="25" t="s">
        <v>585</v>
      </c>
      <c r="B3" s="26"/>
      <c r="C3" s="26"/>
      <c r="D3" s="26"/>
      <c r="E3" s="26"/>
      <c r="F3" s="26"/>
      <c r="G3" s="26"/>
      <c r="H3" s="26"/>
      <c r="I3" s="26"/>
      <c r="J3" s="26"/>
    </row>
    <row r="4" ht="21.3" customHeight="1" spans="1:10">
      <c r="A4" s="19" t="str">
        <f>"单位名称："&amp;"中共新平彝族傣族自治县委员会宣传部"</f>
        <v>单位名称：中共新平彝族傣族自治县委员会宣传部</v>
      </c>
      <c r="B4" s="19"/>
      <c r="C4" s="19"/>
      <c r="D4" s="27"/>
      <c r="E4" s="27"/>
      <c r="F4" s="27"/>
      <c r="G4" s="27"/>
      <c r="H4" s="27"/>
      <c r="I4" s="27"/>
      <c r="J4" s="27"/>
    </row>
    <row r="5" ht="27.15" customHeight="1" spans="1:10">
      <c r="A5" s="21" t="s">
        <v>303</v>
      </c>
      <c r="B5" s="21" t="s">
        <v>304</v>
      </c>
      <c r="C5" s="21" t="s">
        <v>305</v>
      </c>
      <c r="D5" s="21" t="s">
        <v>306</v>
      </c>
      <c r="E5" s="21" t="s">
        <v>307</v>
      </c>
      <c r="F5" s="21" t="s">
        <v>308</v>
      </c>
      <c r="G5" s="21" t="s">
        <v>309</v>
      </c>
      <c r="H5" s="21" t="s">
        <v>310</v>
      </c>
      <c r="I5" s="21" t="s">
        <v>311</v>
      </c>
      <c r="J5" s="21" t="s">
        <v>312</v>
      </c>
    </row>
    <row r="6" ht="18.75" customHeight="1" spans="1:10">
      <c r="A6" s="21" t="s">
        <v>46</v>
      </c>
      <c r="B6" s="21" t="s">
        <v>47</v>
      </c>
      <c r="C6" s="21" t="s">
        <v>48</v>
      </c>
      <c r="D6" s="21" t="s">
        <v>49</v>
      </c>
      <c r="E6" s="21" t="s">
        <v>50</v>
      </c>
      <c r="F6" s="21" t="s">
        <v>51</v>
      </c>
      <c r="G6" s="21" t="s">
        <v>52</v>
      </c>
      <c r="H6" s="21" t="s">
        <v>53</v>
      </c>
      <c r="I6" s="21" t="s">
        <v>54</v>
      </c>
      <c r="J6" s="21" t="s">
        <v>71</v>
      </c>
    </row>
    <row r="7" ht="18.75" customHeight="1" spans="1:10">
      <c r="A7" s="22"/>
      <c r="B7" s="22"/>
      <c r="C7" s="22"/>
      <c r="D7" s="22"/>
      <c r="E7" s="22"/>
      <c r="F7" s="22"/>
      <c r="G7" s="22"/>
      <c r="H7" s="22"/>
      <c r="I7" s="22"/>
      <c r="J7" s="22"/>
    </row>
    <row r="8" ht="18.75" customHeight="1" spans="1:10">
      <c r="A8" s="22"/>
      <c r="B8" s="22"/>
      <c r="C8" s="22"/>
      <c r="D8" s="22"/>
      <c r="E8" s="22"/>
      <c r="F8" s="22"/>
      <c r="G8" s="22"/>
      <c r="H8" s="22"/>
      <c r="I8" s="22"/>
      <c r="J8" s="22"/>
    </row>
  </sheetData>
  <mergeCells count="2">
    <mergeCell ref="A3:J3"/>
    <mergeCell ref="A4:C4"/>
  </mergeCells>
  <pageMargins left="0.75" right="0.75" top="1" bottom="1" header="0.5" footer="0.5"/>
  <pageSetup paperSize="1" pageOrder="overThenDown"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topLeftCell="F1" workbookViewId="0">
      <pane ySplit="1" topLeftCell="A2" activePane="bottomLeft" state="frozen"/>
      <selection/>
      <selection pane="bottomLeft" activeCell="J33" sqref="J33"/>
    </sheetView>
  </sheetViews>
  <sheetFormatPr defaultColWidth="8.85" defaultRowHeight="15" customHeight="1" outlineLevelRow="7" outlineLevelCol="7"/>
  <cols>
    <col min="1" max="8" width="28.575" customWidth="1"/>
  </cols>
  <sheetData>
    <row r="1" customHeight="1" spans="1:8">
      <c r="A1" s="1"/>
      <c r="B1" s="1"/>
      <c r="C1" s="1"/>
      <c r="D1" s="1"/>
      <c r="E1" s="1"/>
      <c r="F1" s="1"/>
      <c r="G1" s="1"/>
      <c r="H1" s="1"/>
    </row>
    <row r="2" ht="18.75" customHeight="1" spans="1:8">
      <c r="A2" s="19"/>
      <c r="B2" s="19"/>
      <c r="C2" s="19"/>
      <c r="D2" s="19"/>
      <c r="E2" s="19"/>
      <c r="F2" s="19"/>
      <c r="G2" s="19"/>
      <c r="H2" s="23" t="s">
        <v>586</v>
      </c>
    </row>
    <row r="3" ht="41.4" customHeight="1" spans="1:8">
      <c r="A3" s="20" t="s">
        <v>587</v>
      </c>
      <c r="B3" s="20"/>
      <c r="C3" s="20"/>
      <c r="D3" s="20"/>
      <c r="E3" s="20"/>
      <c r="F3" s="20"/>
      <c r="G3" s="20"/>
      <c r="H3" s="20"/>
    </row>
    <row r="4" ht="18.75" customHeight="1" spans="1:8">
      <c r="A4" s="19" t="str">
        <f>"单位名称："&amp;"中共新平彝族傣族自治县委员会宣传部"</f>
        <v>单位名称：中共新平彝族傣族自治县委员会宣传部</v>
      </c>
      <c r="B4" s="19"/>
      <c r="C4" s="19"/>
      <c r="D4" s="19"/>
      <c r="E4" s="19"/>
      <c r="F4" s="19"/>
      <c r="G4" s="19"/>
      <c r="H4" s="19"/>
    </row>
    <row r="5" ht="18.75" customHeight="1" spans="1:8">
      <c r="A5" s="21" t="s">
        <v>153</v>
      </c>
      <c r="B5" s="21" t="s">
        <v>588</v>
      </c>
      <c r="C5" s="21" t="s">
        <v>589</v>
      </c>
      <c r="D5" s="21" t="s">
        <v>590</v>
      </c>
      <c r="E5" s="21" t="s">
        <v>556</v>
      </c>
      <c r="F5" s="21" t="s">
        <v>591</v>
      </c>
      <c r="G5" s="21"/>
      <c r="H5" s="21"/>
    </row>
    <row r="6" ht="18.75" customHeight="1" spans="1:8">
      <c r="A6" s="21"/>
      <c r="B6" s="21"/>
      <c r="C6" s="21"/>
      <c r="D6" s="21"/>
      <c r="E6" s="21"/>
      <c r="F6" s="21" t="s">
        <v>557</v>
      </c>
      <c r="G6" s="21" t="s">
        <v>592</v>
      </c>
      <c r="H6" s="21" t="s">
        <v>593</v>
      </c>
    </row>
    <row r="7" ht="18.75" customHeight="1" spans="1:8">
      <c r="A7" s="21" t="s">
        <v>46</v>
      </c>
      <c r="B7" s="21" t="s">
        <v>47</v>
      </c>
      <c r="C7" s="21" t="s">
        <v>48</v>
      </c>
      <c r="D7" s="21" t="s">
        <v>49</v>
      </c>
      <c r="E7" s="21" t="s">
        <v>50</v>
      </c>
      <c r="F7" s="21" t="s">
        <v>51</v>
      </c>
      <c r="G7" s="21" t="s">
        <v>52</v>
      </c>
      <c r="H7" s="21" t="s">
        <v>53</v>
      </c>
    </row>
    <row r="8" ht="18.75" customHeight="1" spans="1:8">
      <c r="A8" s="22"/>
      <c r="B8" s="22"/>
      <c r="C8" s="22"/>
      <c r="D8" s="22"/>
      <c r="E8" s="24"/>
      <c r="F8" s="24"/>
      <c r="G8" s="18"/>
      <c r="H8" s="18"/>
    </row>
  </sheetData>
  <mergeCells count="8">
    <mergeCell ref="A3:H3"/>
    <mergeCell ref="A4:C4"/>
    <mergeCell ref="F5:H5"/>
    <mergeCell ref="A5:A6"/>
    <mergeCell ref="B5:B6"/>
    <mergeCell ref="C5:C6"/>
    <mergeCell ref="D5:D6"/>
    <mergeCell ref="E5:E6"/>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workbookViewId="0">
      <pane ySplit="1" topLeftCell="A2" activePane="bottomLeft" state="frozen"/>
      <selection/>
      <selection pane="bottomLeft" activeCell="J33" sqref="J33"/>
    </sheetView>
  </sheetViews>
  <sheetFormatPr defaultColWidth="8.85" defaultRowHeight="15" customHeight="1"/>
  <cols>
    <col min="1" max="1" width="21.425" customWidth="1"/>
    <col min="2" max="3" width="35.7083333333333" customWidth="1"/>
    <col min="4" max="4" width="17.1416666666667" customWidth="1"/>
    <col min="5" max="5" width="28.575" customWidth="1"/>
    <col min="6" max="6" width="17.1416666666667" customWidth="1"/>
    <col min="7" max="7" width="28.575" customWidth="1"/>
    <col min="8" max="11" width="14.2833333333333" customWidth="1"/>
  </cols>
  <sheetData>
    <row r="1" customHeight="1" spans="1:11">
      <c r="A1" s="1"/>
      <c r="B1" s="1"/>
      <c r="C1" s="1"/>
      <c r="D1" s="1"/>
      <c r="E1" s="1"/>
      <c r="F1" s="1"/>
      <c r="G1" s="1"/>
      <c r="H1" s="1"/>
      <c r="I1" s="1"/>
      <c r="J1" s="1"/>
      <c r="K1" s="1"/>
    </row>
    <row r="2" ht="18.75" customHeight="1" spans="1:11">
      <c r="A2" s="2"/>
      <c r="B2" s="2"/>
      <c r="C2" s="2"/>
      <c r="D2" s="2"/>
      <c r="E2" s="2"/>
      <c r="F2" s="2"/>
      <c r="G2" s="2"/>
      <c r="H2" s="10"/>
      <c r="I2" s="10"/>
      <c r="J2" s="10"/>
      <c r="K2" s="10" t="s">
        <v>594</v>
      </c>
    </row>
    <row r="3" ht="45" customHeight="1" spans="1:11">
      <c r="A3" s="3" t="s">
        <v>595</v>
      </c>
      <c r="B3" s="3"/>
      <c r="C3" s="3"/>
      <c r="D3" s="3"/>
      <c r="E3" s="3"/>
      <c r="F3" s="3"/>
      <c r="G3" s="3"/>
      <c r="H3" s="3"/>
      <c r="I3" s="3"/>
      <c r="J3" s="3"/>
      <c r="K3" s="3"/>
    </row>
    <row r="4" ht="18.75" customHeight="1" spans="1:11">
      <c r="A4" s="4" t="str">
        <f>"单位名称："&amp;"中共新平彝族傣族自治县委员会宣传部"</f>
        <v>单位名称：中共新平彝族傣族自治县委员会宣传部</v>
      </c>
      <c r="B4" s="4"/>
      <c r="C4" s="4"/>
      <c r="D4" s="4"/>
      <c r="E4" s="4"/>
      <c r="F4" s="4"/>
      <c r="G4" s="4"/>
      <c r="H4" s="11"/>
      <c r="I4" s="11"/>
      <c r="J4" s="11"/>
      <c r="K4" s="11" t="s">
        <v>29</v>
      </c>
    </row>
    <row r="5" ht="18.75" customHeight="1" spans="1:11">
      <c r="A5" s="13" t="s">
        <v>244</v>
      </c>
      <c r="B5" s="13" t="s">
        <v>155</v>
      </c>
      <c r="C5" s="13" t="s">
        <v>245</v>
      </c>
      <c r="D5" s="13" t="s">
        <v>156</v>
      </c>
      <c r="E5" s="13" t="s">
        <v>157</v>
      </c>
      <c r="F5" s="13" t="s">
        <v>246</v>
      </c>
      <c r="G5" s="13" t="s">
        <v>159</v>
      </c>
      <c r="H5" s="13" t="s">
        <v>32</v>
      </c>
      <c r="I5" s="13" t="s">
        <v>596</v>
      </c>
      <c r="J5" s="13"/>
      <c r="K5" s="13"/>
    </row>
    <row r="6" ht="18.75" customHeight="1" spans="1:11">
      <c r="A6" s="13"/>
      <c r="B6" s="13"/>
      <c r="C6" s="13"/>
      <c r="D6" s="13"/>
      <c r="E6" s="13"/>
      <c r="F6" s="13"/>
      <c r="G6" s="13"/>
      <c r="H6" s="13"/>
      <c r="I6" s="13" t="s">
        <v>35</v>
      </c>
      <c r="J6" s="13" t="s">
        <v>36</v>
      </c>
      <c r="K6" s="13" t="s">
        <v>37</v>
      </c>
    </row>
    <row r="7" ht="22.65" customHeight="1" spans="1:11">
      <c r="A7" s="13"/>
      <c r="B7" s="13"/>
      <c r="C7" s="13"/>
      <c r="D7" s="13"/>
      <c r="E7" s="13"/>
      <c r="F7" s="13"/>
      <c r="G7" s="13"/>
      <c r="H7" s="13"/>
      <c r="I7" s="13"/>
      <c r="J7" s="13"/>
      <c r="K7" s="13"/>
    </row>
    <row r="8" ht="18.75" customHeight="1" spans="1:11">
      <c r="A8" s="14" t="s">
        <v>46</v>
      </c>
      <c r="B8" s="14">
        <v>2</v>
      </c>
      <c r="C8" s="14">
        <v>3</v>
      </c>
      <c r="D8" s="14">
        <v>4</v>
      </c>
      <c r="E8" s="14">
        <v>5</v>
      </c>
      <c r="F8" s="14">
        <v>6</v>
      </c>
      <c r="G8" s="14">
        <v>7</v>
      </c>
      <c r="H8" s="14">
        <v>8</v>
      </c>
      <c r="I8" s="14">
        <v>9</v>
      </c>
      <c r="J8" s="14">
        <v>10</v>
      </c>
      <c r="K8" s="14">
        <v>11</v>
      </c>
    </row>
    <row r="9" ht="20.25" customHeight="1" spans="1:11">
      <c r="A9" s="15"/>
      <c r="B9" s="16"/>
      <c r="C9" s="15"/>
      <c r="D9" s="15"/>
      <c r="E9" s="15"/>
      <c r="F9" s="15"/>
      <c r="G9" s="15"/>
      <c r="H9" s="18"/>
      <c r="I9" s="18"/>
      <c r="J9" s="18"/>
      <c r="K9" s="18"/>
    </row>
    <row r="10" ht="20.25" customHeight="1" spans="1:11">
      <c r="A10" s="15"/>
      <c r="B10" s="16"/>
      <c r="C10" s="15"/>
      <c r="D10" s="15"/>
      <c r="E10" s="15"/>
      <c r="F10" s="15"/>
      <c r="G10" s="15"/>
      <c r="H10" s="18"/>
      <c r="I10" s="18"/>
      <c r="J10" s="18"/>
      <c r="K10" s="18"/>
    </row>
    <row r="11" ht="20.25" customHeight="1" spans="1:11">
      <c r="A11" s="17" t="s">
        <v>32</v>
      </c>
      <c r="B11" s="17"/>
      <c r="C11" s="17"/>
      <c r="D11" s="17"/>
      <c r="E11" s="17"/>
      <c r="F11" s="17"/>
      <c r="G11" s="17"/>
      <c r="H11" s="18"/>
      <c r="I11" s="18"/>
      <c r="J11" s="18"/>
      <c r="K11" s="18"/>
    </row>
  </sheetData>
  <mergeCells count="15">
    <mergeCell ref="A3:K3"/>
    <mergeCell ref="A4:G4"/>
    <mergeCell ref="I5:K5"/>
    <mergeCell ref="A11:G11"/>
    <mergeCell ref="A5:A7"/>
    <mergeCell ref="B5:B7"/>
    <mergeCell ref="C5:C7"/>
    <mergeCell ref="D5:D7"/>
    <mergeCell ref="E5:E7"/>
    <mergeCell ref="F5:F7"/>
    <mergeCell ref="G5:G7"/>
    <mergeCell ref="H5:H7"/>
    <mergeCell ref="I6:I7"/>
    <mergeCell ref="J6:J7"/>
    <mergeCell ref="K6:K7"/>
  </mergeCells>
  <pageMargins left="0.75" right="0.75" top="1" bottom="1" header="0.5" footer="0.5"/>
  <pageSetup paperSize="1" pageOrder="overThenDown"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5"/>
  <sheetViews>
    <sheetView showZeros="0" workbookViewId="0">
      <pane ySplit="1" topLeftCell="A2" activePane="bottomLeft" state="frozen"/>
      <selection/>
      <selection pane="bottomLeft" activeCell="J33" sqref="J33"/>
    </sheetView>
  </sheetViews>
  <sheetFormatPr defaultColWidth="8.85" defaultRowHeight="15" customHeight="1" outlineLevelCol="6"/>
  <cols>
    <col min="1" max="1" width="35.7083333333333" customWidth="1"/>
    <col min="2" max="2" width="21.425" customWidth="1"/>
    <col min="3" max="3" width="35.7083333333333" customWidth="1"/>
    <col min="4" max="4" width="21.425" customWidth="1"/>
    <col min="5" max="7" width="17.1416666666667" customWidth="1"/>
  </cols>
  <sheetData>
    <row r="1" customHeight="1" spans="1:7">
      <c r="A1" s="1"/>
      <c r="B1" s="1"/>
      <c r="C1" s="1"/>
      <c r="D1" s="1"/>
      <c r="E1" s="1"/>
      <c r="F1" s="1"/>
      <c r="G1" s="1"/>
    </row>
    <row r="2" ht="18.75" customHeight="1" spans="1:7">
      <c r="A2" s="2"/>
      <c r="B2" s="2"/>
      <c r="C2" s="2"/>
      <c r="D2" s="2"/>
      <c r="E2" s="10"/>
      <c r="F2" s="10"/>
      <c r="G2" s="10" t="s">
        <v>597</v>
      </c>
    </row>
    <row r="3" ht="45" customHeight="1" spans="1:7">
      <c r="A3" s="3" t="s">
        <v>598</v>
      </c>
      <c r="B3" s="3"/>
      <c r="C3" s="3"/>
      <c r="D3" s="3"/>
      <c r="E3" s="3"/>
      <c r="F3" s="3"/>
      <c r="G3" s="3"/>
    </row>
    <row r="4" ht="24.15" customHeight="1" spans="1:7">
      <c r="A4" s="4" t="str">
        <f>"单位名称："&amp;"中共新平彝族傣族自治县委员会宣传部"</f>
        <v>单位名称：中共新平彝族傣族自治县委员会宣传部</v>
      </c>
      <c r="B4" s="4"/>
      <c r="C4" s="4"/>
      <c r="D4" s="4"/>
      <c r="E4" s="11"/>
      <c r="F4" s="11"/>
      <c r="G4" s="11" t="s">
        <v>29</v>
      </c>
    </row>
    <row r="5" ht="18.75" customHeight="1" spans="1:7">
      <c r="A5" s="5" t="s">
        <v>245</v>
      </c>
      <c r="B5" s="5" t="s">
        <v>244</v>
      </c>
      <c r="C5" s="5" t="s">
        <v>155</v>
      </c>
      <c r="D5" s="5" t="s">
        <v>599</v>
      </c>
      <c r="E5" s="5" t="s">
        <v>35</v>
      </c>
      <c r="F5" s="5"/>
      <c r="G5" s="5"/>
    </row>
    <row r="6" ht="18.75" customHeight="1" spans="1:7">
      <c r="A6" s="5"/>
      <c r="B6" s="5"/>
      <c r="C6" s="5"/>
      <c r="D6" s="5"/>
      <c r="E6" s="5">
        <v>2025</v>
      </c>
      <c r="F6" s="5">
        <v>2026</v>
      </c>
      <c r="G6" s="5">
        <v>2027</v>
      </c>
    </row>
    <row r="7" ht="22.65" customHeight="1" spans="1:7">
      <c r="A7" s="5"/>
      <c r="B7" s="5"/>
      <c r="C7" s="5"/>
      <c r="D7" s="5"/>
      <c r="E7" s="5"/>
      <c r="F7" s="5"/>
      <c r="G7" s="5"/>
    </row>
    <row r="8" ht="18.75" customHeight="1" spans="1:7">
      <c r="A8" s="6" t="s">
        <v>46</v>
      </c>
      <c r="B8" s="6">
        <v>2</v>
      </c>
      <c r="C8" s="6">
        <v>3</v>
      </c>
      <c r="D8" s="6">
        <v>4</v>
      </c>
      <c r="E8" s="6">
        <v>5</v>
      </c>
      <c r="F8" s="6">
        <v>6</v>
      </c>
      <c r="G8" s="6">
        <v>7</v>
      </c>
    </row>
    <row r="9" ht="20.25" customHeight="1" spans="1:7">
      <c r="A9" s="7" t="s">
        <v>56</v>
      </c>
      <c r="B9" s="7" t="s">
        <v>250</v>
      </c>
      <c r="C9" s="8" t="s">
        <v>249</v>
      </c>
      <c r="D9" s="7" t="s">
        <v>600</v>
      </c>
      <c r="E9" s="12">
        <v>88200</v>
      </c>
      <c r="F9" s="12"/>
      <c r="G9" s="12"/>
    </row>
    <row r="10" ht="20.25" customHeight="1" spans="1:7">
      <c r="A10" s="7" t="s">
        <v>56</v>
      </c>
      <c r="B10" s="7" t="s">
        <v>250</v>
      </c>
      <c r="C10" s="8" t="s">
        <v>254</v>
      </c>
      <c r="D10" s="7" t="s">
        <v>600</v>
      </c>
      <c r="E10" s="12"/>
      <c r="F10" s="12"/>
      <c r="G10" s="12"/>
    </row>
    <row r="11" ht="20.25" customHeight="1" spans="1:7">
      <c r="A11" s="7" t="s">
        <v>56</v>
      </c>
      <c r="B11" s="7" t="s">
        <v>250</v>
      </c>
      <c r="C11" s="8" t="s">
        <v>258</v>
      </c>
      <c r="D11" s="7" t="s">
        <v>600</v>
      </c>
      <c r="E11" s="12"/>
      <c r="F11" s="12"/>
      <c r="G11" s="12"/>
    </row>
    <row r="12" ht="20.25" customHeight="1" spans="1:7">
      <c r="A12" s="7" t="s">
        <v>56</v>
      </c>
      <c r="B12" s="7" t="s">
        <v>250</v>
      </c>
      <c r="C12" s="8" t="s">
        <v>262</v>
      </c>
      <c r="D12" s="7" t="s">
        <v>600</v>
      </c>
      <c r="E12" s="12">
        <v>2000000</v>
      </c>
      <c r="F12" s="12"/>
      <c r="G12" s="12"/>
    </row>
    <row r="13" ht="20.25" customHeight="1" spans="1:7">
      <c r="A13" s="7" t="s">
        <v>56</v>
      </c>
      <c r="B13" s="7" t="s">
        <v>250</v>
      </c>
      <c r="C13" s="8" t="s">
        <v>264</v>
      </c>
      <c r="D13" s="7" t="s">
        <v>600</v>
      </c>
      <c r="E13" s="12"/>
      <c r="F13" s="12"/>
      <c r="G13" s="12"/>
    </row>
    <row r="14" ht="20.25" customHeight="1" spans="1:7">
      <c r="A14" s="7" t="s">
        <v>56</v>
      </c>
      <c r="B14" s="7" t="s">
        <v>267</v>
      </c>
      <c r="C14" s="8" t="s">
        <v>266</v>
      </c>
      <c r="D14" s="7" t="s">
        <v>600</v>
      </c>
      <c r="E14" s="12">
        <v>96000</v>
      </c>
      <c r="F14" s="12"/>
      <c r="G14" s="12"/>
    </row>
    <row r="15" ht="20.25" customHeight="1" spans="1:7">
      <c r="A15" s="7" t="s">
        <v>56</v>
      </c>
      <c r="B15" s="7" t="s">
        <v>250</v>
      </c>
      <c r="C15" s="8" t="s">
        <v>269</v>
      </c>
      <c r="D15" s="7" t="s">
        <v>600</v>
      </c>
      <c r="E15" s="12">
        <v>200000</v>
      </c>
      <c r="F15" s="12"/>
      <c r="G15" s="12"/>
    </row>
    <row r="16" ht="20.25" customHeight="1" spans="1:7">
      <c r="A16" s="7" t="s">
        <v>56</v>
      </c>
      <c r="B16" s="7" t="s">
        <v>250</v>
      </c>
      <c r="C16" s="8" t="s">
        <v>273</v>
      </c>
      <c r="D16" s="7" t="s">
        <v>600</v>
      </c>
      <c r="E16" s="12">
        <v>1200000</v>
      </c>
      <c r="F16" s="12"/>
      <c r="G16" s="12"/>
    </row>
    <row r="17" ht="20.25" customHeight="1" spans="1:7">
      <c r="A17" s="7" t="s">
        <v>56</v>
      </c>
      <c r="B17" s="7" t="s">
        <v>250</v>
      </c>
      <c r="C17" s="8" t="s">
        <v>275</v>
      </c>
      <c r="D17" s="7" t="s">
        <v>600</v>
      </c>
      <c r="E17" s="12">
        <v>500000</v>
      </c>
      <c r="F17" s="12"/>
      <c r="G17" s="12"/>
    </row>
    <row r="18" ht="20.25" customHeight="1" spans="1:7">
      <c r="A18" s="7" t="s">
        <v>56</v>
      </c>
      <c r="B18" s="7" t="s">
        <v>250</v>
      </c>
      <c r="C18" s="8" t="s">
        <v>279</v>
      </c>
      <c r="D18" s="7" t="s">
        <v>600</v>
      </c>
      <c r="E18" s="12">
        <v>40000</v>
      </c>
      <c r="F18" s="12"/>
      <c r="G18" s="12"/>
    </row>
    <row r="19" ht="20.25" customHeight="1" spans="1:7">
      <c r="A19" s="7" t="s">
        <v>56</v>
      </c>
      <c r="B19" s="7" t="s">
        <v>250</v>
      </c>
      <c r="C19" s="8" t="s">
        <v>281</v>
      </c>
      <c r="D19" s="7" t="s">
        <v>600</v>
      </c>
      <c r="E19" s="12">
        <v>580000</v>
      </c>
      <c r="F19" s="12"/>
      <c r="G19" s="12"/>
    </row>
    <row r="20" ht="20.25" customHeight="1" spans="1:7">
      <c r="A20" s="7" t="s">
        <v>56</v>
      </c>
      <c r="B20" s="7" t="s">
        <v>250</v>
      </c>
      <c r="C20" s="8" t="s">
        <v>283</v>
      </c>
      <c r="D20" s="7" t="s">
        <v>600</v>
      </c>
      <c r="E20" s="12">
        <v>671800</v>
      </c>
      <c r="F20" s="12"/>
      <c r="G20" s="12"/>
    </row>
    <row r="21" ht="20.25" customHeight="1" spans="1:7">
      <c r="A21" s="7" t="s">
        <v>56</v>
      </c>
      <c r="B21" s="7" t="s">
        <v>250</v>
      </c>
      <c r="C21" s="8" t="s">
        <v>285</v>
      </c>
      <c r="D21" s="7" t="s">
        <v>600</v>
      </c>
      <c r="E21" s="12"/>
      <c r="F21" s="12"/>
      <c r="G21" s="12"/>
    </row>
    <row r="22" ht="20.25" customHeight="1" spans="1:7">
      <c r="A22" s="7" t="s">
        <v>56</v>
      </c>
      <c r="B22" s="7" t="s">
        <v>250</v>
      </c>
      <c r="C22" s="8" t="s">
        <v>294</v>
      </c>
      <c r="D22" s="7" t="s">
        <v>600</v>
      </c>
      <c r="E22" s="12">
        <v>20000</v>
      </c>
      <c r="F22" s="12"/>
      <c r="G22" s="12"/>
    </row>
    <row r="23" ht="20.25" customHeight="1" spans="1:7">
      <c r="A23" s="7" t="s">
        <v>56</v>
      </c>
      <c r="B23" s="7" t="s">
        <v>297</v>
      </c>
      <c r="C23" s="8" t="s">
        <v>296</v>
      </c>
      <c r="D23" s="7" t="s">
        <v>600</v>
      </c>
      <c r="E23" s="12">
        <v>300000</v>
      </c>
      <c r="F23" s="12"/>
      <c r="G23" s="12"/>
    </row>
    <row r="24" ht="20.25" customHeight="1" spans="1:7">
      <c r="A24" s="7" t="s">
        <v>56</v>
      </c>
      <c r="B24" s="7" t="s">
        <v>250</v>
      </c>
      <c r="C24" s="8" t="s">
        <v>299</v>
      </c>
      <c r="D24" s="7" t="s">
        <v>600</v>
      </c>
      <c r="E24" s="12">
        <v>8200</v>
      </c>
      <c r="F24" s="12"/>
      <c r="G24" s="12"/>
    </row>
    <row r="25" ht="20.25" customHeight="1" spans="1:7">
      <c r="A25" s="9" t="s">
        <v>32</v>
      </c>
      <c r="B25" s="9"/>
      <c r="C25" s="9"/>
      <c r="D25" s="9"/>
      <c r="E25" s="12">
        <v>5704200</v>
      </c>
      <c r="F25" s="12"/>
      <c r="G25" s="12"/>
    </row>
  </sheetData>
  <mergeCells count="11">
    <mergeCell ref="A3:G3"/>
    <mergeCell ref="A4:D4"/>
    <mergeCell ref="E5:G5"/>
    <mergeCell ref="A25:D25"/>
    <mergeCell ref="A5:A7"/>
    <mergeCell ref="B5:B7"/>
    <mergeCell ref="C5:C7"/>
    <mergeCell ref="D5:D7"/>
    <mergeCell ref="E6:E7"/>
    <mergeCell ref="F6:F7"/>
    <mergeCell ref="G6:G7"/>
  </mergeCells>
  <pageMargins left="0.75" right="0.75" top="1" bottom="1" header="0.5" footer="0.5"/>
  <pageSetup paperSize="1"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 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对下转移支付预算表09-1</vt:lpstr>
      <vt:lpstr>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2025-02-19T16:48:00Z</dcterms:created>
  <dcterms:modified xsi:type="dcterms:W3CDTF">2026-09-02T16:25:51Z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2052-12.8.2.17863</vt:lpwstr>
  </property>
  <property fmtid="{D5CDD505-2E9C-101B-9397-08002B2CF9AE}" pid="3" name="ICV">
    <vt:lpwstr>EEFA5344D0B443E28C2BE4454F0DEF27_12</vt:lpwstr>
  </property>
</Properties>
</file>